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104" i="1"/>
  <c r="J129" i="1"/>
  <c r="J165" i="1"/>
  <c r="J199" i="1"/>
  <c r="J247" i="1"/>
  <c r="J275" i="1"/>
  <c r="J300" i="1"/>
  <c r="S275" i="1"/>
  <c r="R275" i="1"/>
  <c r="S247" i="1"/>
  <c r="R247" i="1"/>
  <c r="S199" i="1"/>
  <c r="R199" i="1"/>
  <c r="S165" i="1"/>
  <c r="R165" i="1"/>
  <c r="S129" i="1"/>
  <c r="R129" i="1"/>
  <c r="S104" i="1"/>
  <c r="R104" i="1"/>
  <c r="S43" i="1"/>
  <c r="R43" i="1"/>
  <c r="S300" i="1"/>
  <c r="R300" i="1"/>
  <c r="R311" i="1"/>
  <c r="Q311" i="1"/>
  <c r="P311" i="1"/>
  <c r="R299" i="1"/>
  <c r="S299" i="1" s="1"/>
  <c r="T299" i="1" s="1"/>
  <c r="R295" i="1"/>
  <c r="S295" i="1" s="1"/>
  <c r="T295" i="1" s="1"/>
  <c r="S294" i="1"/>
  <c r="T294" i="1" s="1"/>
  <c r="R294" i="1"/>
  <c r="R293" i="1"/>
  <c r="R292" i="1"/>
  <c r="R291" i="1"/>
  <c r="S291" i="1" s="1"/>
  <c r="T291" i="1" s="1"/>
  <c r="S290" i="1"/>
  <c r="T290" i="1" s="1"/>
  <c r="R290" i="1"/>
  <c r="R263" i="1"/>
  <c r="S263" i="1"/>
  <c r="T263" i="1"/>
  <c r="R264" i="1"/>
  <c r="S264" i="1" s="1"/>
  <c r="R265" i="1"/>
  <c r="T265" i="1" s="1"/>
  <c r="S265" i="1"/>
  <c r="R266" i="1"/>
  <c r="S266" i="1"/>
  <c r="T266" i="1"/>
  <c r="R267" i="1"/>
  <c r="S267" i="1"/>
  <c r="T267" i="1"/>
  <c r="R268" i="1"/>
  <c r="S268" i="1" s="1"/>
  <c r="R269" i="1"/>
  <c r="T269" i="1" s="1"/>
  <c r="S269" i="1"/>
  <c r="R270" i="1"/>
  <c r="S270" i="1"/>
  <c r="T270" i="1"/>
  <c r="R271" i="1"/>
  <c r="S271" i="1"/>
  <c r="T271" i="1"/>
  <c r="R274" i="1"/>
  <c r="S274" i="1"/>
  <c r="T274" i="1"/>
  <c r="S262" i="1"/>
  <c r="R262" i="1"/>
  <c r="T262" i="1" s="1"/>
  <c r="R215" i="1"/>
  <c r="S215" i="1"/>
  <c r="T215" i="1"/>
  <c r="R216" i="1"/>
  <c r="S216" i="1" s="1"/>
  <c r="R217" i="1"/>
  <c r="T217" i="1" s="1"/>
  <c r="S217" i="1"/>
  <c r="R218" i="1"/>
  <c r="S218" i="1"/>
  <c r="T218" i="1"/>
  <c r="R219" i="1"/>
  <c r="S219" i="1"/>
  <c r="T219" i="1"/>
  <c r="R220" i="1"/>
  <c r="S220" i="1" s="1"/>
  <c r="R221" i="1"/>
  <c r="T221" i="1" s="1"/>
  <c r="S221" i="1"/>
  <c r="R222" i="1"/>
  <c r="S222" i="1"/>
  <c r="T222" i="1"/>
  <c r="R223" i="1"/>
  <c r="S223" i="1"/>
  <c r="T223" i="1"/>
  <c r="R224" i="1"/>
  <c r="S224" i="1" s="1"/>
  <c r="R225" i="1"/>
  <c r="T225" i="1" s="1"/>
  <c r="S225" i="1"/>
  <c r="R226" i="1"/>
  <c r="S226" i="1"/>
  <c r="T226" i="1"/>
  <c r="R227" i="1"/>
  <c r="S227" i="1"/>
  <c r="T227" i="1"/>
  <c r="R228" i="1"/>
  <c r="S228" i="1" s="1"/>
  <c r="R229" i="1"/>
  <c r="T229" i="1" s="1"/>
  <c r="S229" i="1"/>
  <c r="R230" i="1"/>
  <c r="S230" i="1"/>
  <c r="T230" i="1"/>
  <c r="R231" i="1"/>
  <c r="S231" i="1"/>
  <c r="T231" i="1"/>
  <c r="R232" i="1"/>
  <c r="S232" i="1" s="1"/>
  <c r="R233" i="1"/>
  <c r="T233" i="1" s="1"/>
  <c r="S233" i="1"/>
  <c r="R234" i="1"/>
  <c r="S234" i="1"/>
  <c r="T234" i="1"/>
  <c r="R235" i="1"/>
  <c r="S235" i="1"/>
  <c r="T235" i="1"/>
  <c r="R236" i="1"/>
  <c r="S236" i="1" s="1"/>
  <c r="R237" i="1"/>
  <c r="T237" i="1" s="1"/>
  <c r="S237" i="1"/>
  <c r="R238" i="1"/>
  <c r="S238" i="1"/>
  <c r="T238" i="1"/>
  <c r="R239" i="1"/>
  <c r="S239" i="1"/>
  <c r="T239" i="1"/>
  <c r="R240" i="1"/>
  <c r="S240" i="1" s="1"/>
  <c r="R241" i="1"/>
  <c r="T241" i="1" s="1"/>
  <c r="S241" i="1"/>
  <c r="R242" i="1"/>
  <c r="S242" i="1"/>
  <c r="T242" i="1"/>
  <c r="R243" i="1"/>
  <c r="S243" i="1"/>
  <c r="T243" i="1"/>
  <c r="R246" i="1"/>
  <c r="S246" i="1"/>
  <c r="T246" i="1"/>
  <c r="R214" i="1"/>
  <c r="R181" i="1"/>
  <c r="S181" i="1" s="1"/>
  <c r="R182" i="1"/>
  <c r="T182" i="1" s="1"/>
  <c r="S182" i="1"/>
  <c r="R183" i="1"/>
  <c r="S183" i="1"/>
  <c r="T183" i="1"/>
  <c r="R184" i="1"/>
  <c r="S184" i="1"/>
  <c r="T184" i="1"/>
  <c r="R185" i="1"/>
  <c r="S185" i="1" s="1"/>
  <c r="R186" i="1"/>
  <c r="T186" i="1" s="1"/>
  <c r="S186" i="1"/>
  <c r="R187" i="1"/>
  <c r="S187" i="1"/>
  <c r="T187" i="1"/>
  <c r="R188" i="1"/>
  <c r="S188" i="1"/>
  <c r="T188" i="1"/>
  <c r="R189" i="1"/>
  <c r="S189" i="1" s="1"/>
  <c r="R190" i="1"/>
  <c r="T190" i="1" s="1"/>
  <c r="S190" i="1"/>
  <c r="R191" i="1"/>
  <c r="S191" i="1"/>
  <c r="T191" i="1"/>
  <c r="R192" i="1"/>
  <c r="S192" i="1"/>
  <c r="T192" i="1"/>
  <c r="R193" i="1"/>
  <c r="S193" i="1" s="1"/>
  <c r="R194" i="1"/>
  <c r="T194" i="1" s="1"/>
  <c r="S194" i="1"/>
  <c r="R195" i="1"/>
  <c r="S195" i="1"/>
  <c r="T195" i="1"/>
  <c r="R198" i="1"/>
  <c r="T198" i="1" s="1"/>
  <c r="S198" i="1"/>
  <c r="R180" i="1"/>
  <c r="R145" i="1"/>
  <c r="S145" i="1" s="1"/>
  <c r="R146" i="1"/>
  <c r="S146" i="1" s="1"/>
  <c r="R147" i="1"/>
  <c r="S147" i="1"/>
  <c r="T147" i="1" s="1"/>
  <c r="R148" i="1"/>
  <c r="S148" i="1"/>
  <c r="T148" i="1"/>
  <c r="R149" i="1"/>
  <c r="S149" i="1" s="1"/>
  <c r="T149" i="1" s="1"/>
  <c r="R150" i="1"/>
  <c r="S150" i="1" s="1"/>
  <c r="R151" i="1"/>
  <c r="T151" i="1" s="1"/>
  <c r="S151" i="1"/>
  <c r="R152" i="1"/>
  <c r="S152" i="1"/>
  <c r="T152" i="1"/>
  <c r="R153" i="1"/>
  <c r="S153" i="1" s="1"/>
  <c r="T153" i="1" s="1"/>
  <c r="R154" i="1"/>
  <c r="S154" i="1" s="1"/>
  <c r="R155" i="1"/>
  <c r="T155" i="1" s="1"/>
  <c r="S155" i="1"/>
  <c r="R156" i="1"/>
  <c r="S156" i="1"/>
  <c r="T156" i="1"/>
  <c r="R157" i="1"/>
  <c r="S157" i="1" s="1"/>
  <c r="T157" i="1" s="1"/>
  <c r="R158" i="1"/>
  <c r="S158" i="1" s="1"/>
  <c r="R159" i="1"/>
  <c r="T159" i="1" s="1"/>
  <c r="S159" i="1"/>
  <c r="R160" i="1"/>
  <c r="S160" i="1"/>
  <c r="T160" i="1"/>
  <c r="R161" i="1"/>
  <c r="S161" i="1" s="1"/>
  <c r="T161" i="1" s="1"/>
  <c r="R164" i="1"/>
  <c r="S164" i="1"/>
  <c r="T164" i="1"/>
  <c r="S144" i="1"/>
  <c r="R144" i="1"/>
  <c r="T144" i="1" s="1"/>
  <c r="R58" i="1"/>
  <c r="R120" i="1"/>
  <c r="T120" i="1" s="1"/>
  <c r="S120" i="1"/>
  <c r="R121" i="1"/>
  <c r="S121" i="1" s="1"/>
  <c r="R122" i="1"/>
  <c r="S122" i="1"/>
  <c r="T122" i="1" s="1"/>
  <c r="R123" i="1"/>
  <c r="S123" i="1"/>
  <c r="T123" i="1"/>
  <c r="R124" i="1"/>
  <c r="S124" i="1" s="1"/>
  <c r="R125" i="1"/>
  <c r="S125" i="1" s="1"/>
  <c r="R126" i="1"/>
  <c r="S126" i="1"/>
  <c r="T126" i="1" s="1"/>
  <c r="R128" i="1"/>
  <c r="S128" i="1" s="1"/>
  <c r="R119" i="1"/>
  <c r="R60" i="1"/>
  <c r="S60" i="1" s="1"/>
  <c r="T60" i="1" s="1"/>
  <c r="R61" i="1"/>
  <c r="S61" i="1" s="1"/>
  <c r="R62" i="1"/>
  <c r="T62" i="1" s="1"/>
  <c r="S62" i="1"/>
  <c r="R63" i="1"/>
  <c r="S63" i="1"/>
  <c r="T63" i="1"/>
  <c r="R64" i="1"/>
  <c r="S64" i="1" s="1"/>
  <c r="T64" i="1" s="1"/>
  <c r="R65" i="1"/>
  <c r="S65" i="1" s="1"/>
  <c r="R66" i="1"/>
  <c r="T66" i="1" s="1"/>
  <c r="S66" i="1"/>
  <c r="R67" i="1"/>
  <c r="S67" i="1"/>
  <c r="T67" i="1"/>
  <c r="R68" i="1"/>
  <c r="S68" i="1"/>
  <c r="T68" i="1"/>
  <c r="R69" i="1"/>
  <c r="S69" i="1" s="1"/>
  <c r="R70" i="1"/>
  <c r="T70" i="1" s="1"/>
  <c r="S70" i="1"/>
  <c r="R71" i="1"/>
  <c r="S71" i="1"/>
  <c r="T71" i="1"/>
  <c r="R72" i="1"/>
  <c r="S72" i="1"/>
  <c r="T72" i="1"/>
  <c r="R73" i="1"/>
  <c r="S73" i="1" s="1"/>
  <c r="R74" i="1"/>
  <c r="T74" i="1" s="1"/>
  <c r="S74" i="1"/>
  <c r="R75" i="1"/>
  <c r="S75" i="1"/>
  <c r="T75" i="1"/>
  <c r="R76" i="1"/>
  <c r="S76" i="1" s="1"/>
  <c r="T76" i="1" s="1"/>
  <c r="R77" i="1"/>
  <c r="S77" i="1" s="1"/>
  <c r="R78" i="1"/>
  <c r="T78" i="1" s="1"/>
  <c r="S78" i="1"/>
  <c r="R79" i="1"/>
  <c r="S79" i="1"/>
  <c r="T79" i="1"/>
  <c r="R80" i="1"/>
  <c r="S80" i="1" s="1"/>
  <c r="T80" i="1" s="1"/>
  <c r="R81" i="1"/>
  <c r="S81" i="1" s="1"/>
  <c r="R82" i="1"/>
  <c r="T82" i="1" s="1"/>
  <c r="S82" i="1"/>
  <c r="R83" i="1"/>
  <c r="S83" i="1"/>
  <c r="T83" i="1"/>
  <c r="R84" i="1"/>
  <c r="S84" i="1" s="1"/>
  <c r="T84" i="1" s="1"/>
  <c r="R85" i="1"/>
  <c r="S85" i="1" s="1"/>
  <c r="R86" i="1"/>
  <c r="T86" i="1" s="1"/>
  <c r="S86" i="1"/>
  <c r="R87" i="1"/>
  <c r="S87" i="1"/>
  <c r="T87" i="1"/>
  <c r="R88" i="1"/>
  <c r="S88" i="1"/>
  <c r="T88" i="1"/>
  <c r="R89" i="1"/>
  <c r="S89" i="1" s="1"/>
  <c r="R90" i="1"/>
  <c r="T90" i="1" s="1"/>
  <c r="S90" i="1"/>
  <c r="R91" i="1"/>
  <c r="S91" i="1"/>
  <c r="T91" i="1"/>
  <c r="R92" i="1"/>
  <c r="S92" i="1"/>
  <c r="T92" i="1"/>
  <c r="R93" i="1"/>
  <c r="S93" i="1" s="1"/>
  <c r="R94" i="1"/>
  <c r="T94" i="1" s="1"/>
  <c r="S94" i="1"/>
  <c r="R95" i="1"/>
  <c r="S95" i="1"/>
  <c r="T95" i="1"/>
  <c r="R96" i="1"/>
  <c r="S96" i="1"/>
  <c r="T96" i="1"/>
  <c r="R97" i="1"/>
  <c r="S97" i="1" s="1"/>
  <c r="R98" i="1"/>
  <c r="T98" i="1" s="1"/>
  <c r="S98" i="1"/>
  <c r="R99" i="1"/>
  <c r="S99" i="1"/>
  <c r="T99" i="1"/>
  <c r="R100" i="1"/>
  <c r="S100" i="1"/>
  <c r="T100" i="1"/>
  <c r="R103" i="1"/>
  <c r="S103" i="1"/>
  <c r="T103" i="1"/>
  <c r="R59" i="1"/>
  <c r="R15" i="1"/>
  <c r="S15" i="1" s="1"/>
  <c r="R16" i="1"/>
  <c r="T16" i="1" s="1"/>
  <c r="S16" i="1"/>
  <c r="R17" i="1"/>
  <c r="S17" i="1"/>
  <c r="T17" i="1"/>
  <c r="R18" i="1"/>
  <c r="S18" i="1" s="1"/>
  <c r="T18" i="1" s="1"/>
  <c r="R19" i="1"/>
  <c r="S19" i="1" s="1"/>
  <c r="R20" i="1"/>
  <c r="T20" i="1" s="1"/>
  <c r="S20" i="1"/>
  <c r="R21" i="1"/>
  <c r="S21" i="1"/>
  <c r="T21" i="1"/>
  <c r="R22" i="1"/>
  <c r="S22" i="1" s="1"/>
  <c r="T22" i="1" s="1"/>
  <c r="R23" i="1"/>
  <c r="S23" i="1" s="1"/>
  <c r="R24" i="1"/>
  <c r="T24" i="1" s="1"/>
  <c r="S24" i="1"/>
  <c r="R25" i="1"/>
  <c r="S25" i="1"/>
  <c r="T25" i="1"/>
  <c r="R26" i="1"/>
  <c r="S26" i="1" s="1"/>
  <c r="T26" i="1" s="1"/>
  <c r="R27" i="1"/>
  <c r="S27" i="1" s="1"/>
  <c r="R28" i="1"/>
  <c r="T28" i="1" s="1"/>
  <c r="S28" i="1"/>
  <c r="R29" i="1"/>
  <c r="S29" i="1"/>
  <c r="T29" i="1"/>
  <c r="R30" i="1"/>
  <c r="S30" i="1"/>
  <c r="T30" i="1"/>
  <c r="R31" i="1"/>
  <c r="S31" i="1" s="1"/>
  <c r="R32" i="1"/>
  <c r="T32" i="1" s="1"/>
  <c r="S32" i="1"/>
  <c r="R33" i="1"/>
  <c r="S33" i="1"/>
  <c r="T33" i="1"/>
  <c r="R34" i="1"/>
  <c r="S34" i="1"/>
  <c r="T34" i="1"/>
  <c r="R35" i="1"/>
  <c r="S35" i="1" s="1"/>
  <c r="R36" i="1"/>
  <c r="T36" i="1" s="1"/>
  <c r="S36" i="1"/>
  <c r="R37" i="1"/>
  <c r="S37" i="1"/>
  <c r="T37" i="1"/>
  <c r="R38" i="1"/>
  <c r="S38" i="1"/>
  <c r="T38" i="1"/>
  <c r="R39" i="1"/>
  <c r="S39" i="1" s="1"/>
  <c r="R42" i="1"/>
  <c r="S42" i="1"/>
  <c r="T42" i="1"/>
  <c r="T14" i="1"/>
  <c r="S14" i="1"/>
  <c r="R14" i="1"/>
  <c r="J128" i="1"/>
  <c r="H311" i="1"/>
  <c r="J164" i="1"/>
  <c r="J274" i="1"/>
  <c r="J299" i="1"/>
  <c r="J246" i="1"/>
  <c r="J198" i="1"/>
  <c r="J103" i="1"/>
  <c r="J42" i="1"/>
  <c r="T293" i="1" l="1"/>
  <c r="S293" i="1"/>
  <c r="S292" i="1"/>
  <c r="T292" i="1" s="1"/>
  <c r="T268" i="1"/>
  <c r="T264" i="1"/>
  <c r="T240" i="1"/>
  <c r="T236" i="1"/>
  <c r="T232" i="1"/>
  <c r="T228" i="1"/>
  <c r="T224" i="1"/>
  <c r="T220" i="1"/>
  <c r="T216" i="1"/>
  <c r="S214" i="1"/>
  <c r="T214" i="1" s="1"/>
  <c r="T193" i="1"/>
  <c r="T189" i="1"/>
  <c r="T185" i="1"/>
  <c r="T181" i="1"/>
  <c r="S180" i="1"/>
  <c r="T180" i="1" s="1"/>
  <c r="T145" i="1"/>
  <c r="T158" i="1"/>
  <c r="T154" i="1"/>
  <c r="T150" i="1"/>
  <c r="T146" i="1"/>
  <c r="S58" i="1"/>
  <c r="T58" i="1" s="1"/>
  <c r="T128" i="1"/>
  <c r="T124" i="1"/>
  <c r="T125" i="1"/>
  <c r="T121" i="1"/>
  <c r="S119" i="1"/>
  <c r="T119" i="1" s="1"/>
  <c r="T97" i="1"/>
  <c r="T93" i="1"/>
  <c r="T89" i="1"/>
  <c r="T85" i="1"/>
  <c r="T81" i="1"/>
  <c r="T77" i="1"/>
  <c r="T73" i="1"/>
  <c r="T69" i="1"/>
  <c r="T65" i="1"/>
  <c r="T61" i="1"/>
  <c r="S59" i="1"/>
  <c r="T59" i="1" s="1"/>
  <c r="T39" i="1"/>
  <c r="T35" i="1"/>
  <c r="T31" i="1"/>
  <c r="T27" i="1"/>
  <c r="T23" i="1"/>
  <c r="T19" i="1"/>
  <c r="T15" i="1"/>
</calcChain>
</file>

<file path=xl/sharedStrings.xml><?xml version="1.0" encoding="utf-8"?>
<sst xmlns="http://schemas.openxmlformats.org/spreadsheetml/2006/main" count="633" uniqueCount="202">
  <si>
    <t>Release Requests Received</t>
  </si>
  <si>
    <t>Demandes de mainlevées reçues</t>
  </si>
  <si>
    <t>August / août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</si>
  <si>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</si>
  <si>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</si>
  <si>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</si>
  <si>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</si>
  <si>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</si>
  <si>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</si>
  <si>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</si>
  <si>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</si>
  <si>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</si>
  <si>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</si>
  <si>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</si>
  <si>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</si>
  <si>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</si>
  <si>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</si>
  <si>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</si>
  <si>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</si>
  <si>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</si>
  <si>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</si>
  <si>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</si>
  <si>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</si>
  <si>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</si>
  <si>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</si>
  <si>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</si>
  <si>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</si>
  <si>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</si>
  <si>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</si>
  <si>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</si>
  <si>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</si>
  <si>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</si>
  <si>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</si>
  <si>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</si>
  <si>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</si>
  <si>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</si>
  <si>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</si>
  <si>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</si>
  <si>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</si>
  <si>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</si>
  <si>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</si>
  <si>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</si>
  <si>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</si>
  <si>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</si>
  <si>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</si>
  <si>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</si>
  <si>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</si>
  <si>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</si>
  <si>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</si>
  <si>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</si>
  <si>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</si>
  <si>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</si>
  <si>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</si>
  <si>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</si>
  <si>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</si>
  <si>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</si>
  <si>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</si>
  <si>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</si>
  <si>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</si>
  <si>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</si>
  <si>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</si>
  <si>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</si>
  <si>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</si>
  <si>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</si>
  <si>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</si>
  <si>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</si>
  <si>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</si>
  <si>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</si>
  <si>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</si>
  <si>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</si>
  <si>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</si>
  <si>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</si>
  <si>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</si>
  <si>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</si>
  <si>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</si>
  <si>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</si>
  <si>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HIGHWATER</t>
  </si>
  <si>
    <t>ST-PAMPHILE</t>
  </si>
  <si>
    <t>ST-JUST-DE-BRETENIÈR</t>
  </si>
  <si>
    <t>STE-AURÉLIE</t>
  </si>
  <si>
    <t>LACOLLE: HWY 15 (HUB</t>
  </si>
  <si>
    <t>STANHOPE</t>
  </si>
  <si>
    <t>BAIE-COMEAU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</si>
  <si>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</si>
  <si>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</si>
  <si>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</si>
  <si>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</si>
  <si>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</si>
  <si>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</si>
  <si>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</si>
  <si>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</si>
  <si>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</si>
  <si>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</si>
  <si>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</si>
  <si>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</si>
  <si>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</si>
  <si>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</si>
  <si>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</si>
  <si>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</si>
  <si>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</si>
  <si>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</si>
  <si>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</si>
  <si>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</si>
  <si>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</si>
  <si>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</si>
  <si>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</si>
  <si>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KINGSTON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</si>
  <si>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</si>
  <si>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</si>
  <si>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</si>
  <si>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</si>
  <si>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</si>
  <si>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</si>
  <si>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</si>
  <si>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</si>
  <si>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</si>
  <si>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</si>
  <si>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</si>
  <si>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</si>
  <si>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</si>
  <si>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</si>
  <si>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</si>
  <si>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</si>
  <si>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</si>
  <si>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</si>
  <si>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</si>
  <si>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</si>
  <si>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</si>
  <si>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</si>
  <si>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</si>
  <si>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</si>
  <si>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</si>
  <si>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</si>
  <si>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</si>
  <si>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</si>
  <si>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</si>
  <si>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</si>
  <si>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</si>
  <si>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</si>
  <si>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</si>
  <si>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</si>
  <si>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</si>
  <si>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</si>
  <si>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</si>
  <si>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</si>
  <si>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</si>
  <si>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</si>
  <si>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</si>
  <si>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</si>
  <si>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</si>
  <si>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</si>
  <si>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</si>
  <si>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</si>
  <si>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</si>
  <si>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</si>
  <si>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</si>
  <si>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</si>
  <si>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</si>
  <si>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</si>
  <si>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</si>
  <si>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</si>
  <si>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</si>
  <si>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</si>
  <si>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</si>
  <si>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</si>
  <si>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</si>
  <si>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STRATFORD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</si>
  <si>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</si>
  <si>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</si>
  <si>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</si>
  <si>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</si>
  <si>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</si>
  <si>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</si>
  <si>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</si>
  <si>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</si>
  <si>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</si>
  <si>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</si>
  <si>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</si>
  <si>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</si>
  <si>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</si>
  <si>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</si>
  <si>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SUMMERSIDE</t>
  </si>
  <si>
    <t>FREDERICTON</t>
  </si>
  <si>
    <t>ST. ANDREWS</t>
  </si>
  <si>
    <t>GRANBY (HUB)</t>
  </si>
  <si>
    <t>SHAWINIGAN</t>
  </si>
  <si>
    <t>CHICOUTIMI</t>
  </si>
  <si>
    <t>HEMMINGFORD</t>
  </si>
  <si>
    <t>PORT-CARTIER</t>
  </si>
  <si>
    <t>RIVIÈRE-DU-LOUP</t>
  </si>
  <si>
    <t>Lacolle Route 223</t>
  </si>
  <si>
    <t xml:space="preserve">ST-JÉRÔME </t>
  </si>
  <si>
    <t>SEPT-ÎLES</t>
  </si>
  <si>
    <t>CHURCHILL</t>
  </si>
  <si>
    <t>ADEN</t>
  </si>
  <si>
    <t>WHITEHORSE</t>
  </si>
  <si>
    <t>KITIMAT</t>
  </si>
  <si>
    <t>CRANBROOK AIRPORT</t>
  </si>
  <si>
    <t>WINSOR-MAIN OFFICE</t>
  </si>
  <si>
    <t xml:space="preserve">SMITHS FALLS </t>
  </si>
  <si>
    <t>BRANTFORD</t>
  </si>
  <si>
    <t xml:space="preserve">PORT HAWKESBURY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</si>
</sst>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tabSelected="1" topLeftCell="A280" workbookViewId="0">
      <selection activeCell="Q311" sqref="Q311"/>
    </sheetView>
  </sheetViews>
  <sheetFormatPr defaultRowHeight="14.4" x14ac:dyDescent="0.3"/>
  <cols>
    <col min="1" max="1" width="11.109375" customWidth="1"/>
    <col min="2" max="2" width="19.777343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15.6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179</v>
      </c>
      <c r="K10" s="6" t="s">
        <v>18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180</v>
      </c>
      <c r="K11" s="6" t="s">
        <v>30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17</v>
      </c>
      <c r="G14" s="14">
        <v>6</v>
      </c>
      <c r="H14" s="14">
        <v>33</v>
      </c>
      <c r="I14" s="14">
        <v>56</v>
      </c>
      <c r="J14" s="23">
        <v>2161</v>
      </c>
      <c r="K14" s="13"/>
      <c r="L14" s="14">
        <v>2832</v>
      </c>
      <c r="M14" s="14">
        <v>197</v>
      </c>
      <c r="N14" s="14">
        <v>4</v>
      </c>
      <c r="O14" s="14">
        <v>39</v>
      </c>
      <c r="P14" s="13"/>
      <c r="Q14" s="13"/>
      <c r="R14" s="14">
        <f>SUM(J14:O14)</f>
        <v>5233</v>
      </c>
      <c r="S14" s="14">
        <f>SUM(I14,R14)</f>
        <v>5289</v>
      </c>
      <c r="T14" s="15">
        <f>R14/S14</f>
        <v>0.98941198714312728</v>
      </c>
      <c r="U14" s="14"/>
      <c r="V14" s="15"/>
      <c r="W14" s="14"/>
      <c r="X14" s="15"/>
    </row>
    <row r="15" spans="1:24" x14ac:dyDescent="0.3">
      <c r="A15" s="12">
        <v>19</v>
      </c>
      <c r="B15" s="12" t="s">
        <v>201</v>
      </c>
      <c r="C15" s="13"/>
      <c r="D15" s="13"/>
      <c r="E15" s="13"/>
      <c r="F15" s="14"/>
      <c r="G15" s="14"/>
      <c r="H15" s="14"/>
      <c r="I15" s="14"/>
      <c r="J15" s="23">
        <v>1</v>
      </c>
      <c r="K15" s="13"/>
      <c r="L15" s="14"/>
      <c r="M15" s="14"/>
      <c r="N15" s="14"/>
      <c r="O15" s="14"/>
      <c r="P15" s="13"/>
      <c r="Q15" s="13"/>
      <c r="R15" s="14">
        <f t="shared" ref="R15:R42" si="0">SUM(J15:O15)</f>
        <v>1</v>
      </c>
      <c r="S15" s="14">
        <f t="shared" ref="S15:S42" si="1">SUM(I15,R15)</f>
        <v>1</v>
      </c>
      <c r="T15" s="15">
        <f t="shared" ref="T15:T42" si="2">R15/S15</f>
        <v>1</v>
      </c>
      <c r="U15" s="14"/>
      <c r="V15" s="15"/>
      <c r="W15" s="14"/>
      <c r="X15" s="15"/>
    </row>
    <row r="16" spans="1:24" x14ac:dyDescent="0.3">
      <c r="A16" s="12">
        <v>21</v>
      </c>
      <c r="B16" s="12" t="s">
        <v>34</v>
      </c>
      <c r="C16" s="13"/>
      <c r="D16" s="13"/>
      <c r="E16" s="13"/>
      <c r="F16" s="14">
        <v>1</v>
      </c>
      <c r="G16" s="13"/>
      <c r="H16" s="14">
        <v>2</v>
      </c>
      <c r="I16" s="14">
        <v>3</v>
      </c>
      <c r="J16" s="23">
        <v>1</v>
      </c>
      <c r="K16" s="13"/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4</v>
      </c>
      <c r="T16" s="15">
        <f t="shared" si="2"/>
        <v>0.25</v>
      </c>
      <c r="U16" s="13"/>
      <c r="V16" s="13"/>
      <c r="W16" s="14"/>
      <c r="X16" s="15"/>
    </row>
    <row r="17" spans="1:24" x14ac:dyDescent="0.3">
      <c r="A17" s="12">
        <v>25</v>
      </c>
      <c r="B17" s="12" t="s">
        <v>35</v>
      </c>
      <c r="C17" s="13"/>
      <c r="D17" s="13"/>
      <c r="E17" s="13"/>
      <c r="F17" s="14">
        <v>1</v>
      </c>
      <c r="G17" s="13"/>
      <c r="H17" s="13"/>
      <c r="I17" s="14">
        <v>1</v>
      </c>
      <c r="J17" s="23">
        <v>0</v>
      </c>
      <c r="K17" s="13"/>
      <c r="L17" s="13"/>
      <c r="M17" s="13"/>
      <c r="N17" s="13"/>
      <c r="O17" s="13"/>
      <c r="P17" s="13"/>
      <c r="Q17" s="13"/>
      <c r="R17" s="14">
        <f t="shared" si="0"/>
        <v>0</v>
      </c>
      <c r="S17" s="14">
        <f t="shared" si="1"/>
        <v>1</v>
      </c>
      <c r="T17" s="15">
        <f t="shared" si="2"/>
        <v>0</v>
      </c>
      <c r="U17" s="13"/>
      <c r="V17" s="13"/>
      <c r="W17" s="13"/>
      <c r="X17" s="13"/>
    </row>
    <row r="18" spans="1:24" x14ac:dyDescent="0.3">
      <c r="A18" s="12">
        <v>101</v>
      </c>
      <c r="B18" s="12" t="s">
        <v>36</v>
      </c>
      <c r="C18" s="13"/>
      <c r="D18" s="13"/>
      <c r="E18" s="13"/>
      <c r="F18" s="13"/>
      <c r="G18" s="13"/>
      <c r="H18" s="14">
        <v>5</v>
      </c>
      <c r="I18" s="14">
        <v>5</v>
      </c>
      <c r="J18" s="23">
        <v>2</v>
      </c>
      <c r="K18" s="13"/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7</v>
      </c>
      <c r="T18" s="15">
        <f t="shared" si="2"/>
        <v>0.2857142857142857</v>
      </c>
      <c r="U18" s="13"/>
      <c r="V18" s="13"/>
      <c r="W18" s="14"/>
      <c r="X18" s="15"/>
    </row>
    <row r="19" spans="1:24" x14ac:dyDescent="0.3">
      <c r="A19" s="12">
        <v>102</v>
      </c>
      <c r="B19" s="12" t="s">
        <v>181</v>
      </c>
      <c r="C19" s="13"/>
      <c r="D19" s="13"/>
      <c r="E19" s="13"/>
      <c r="F19" s="13"/>
      <c r="G19" s="13"/>
      <c r="H19" s="14"/>
      <c r="I19" s="14"/>
      <c r="J19" s="23">
        <v>2</v>
      </c>
      <c r="K19" s="13"/>
      <c r="L19" s="13"/>
      <c r="M19" s="13"/>
      <c r="N19" s="13"/>
      <c r="O19" s="13"/>
      <c r="P19" s="13"/>
      <c r="Q19" s="13"/>
      <c r="R19" s="14">
        <f t="shared" si="0"/>
        <v>2</v>
      </c>
      <c r="S19" s="14">
        <f t="shared" si="1"/>
        <v>2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201</v>
      </c>
      <c r="B20" s="12" t="s">
        <v>37</v>
      </c>
      <c r="C20" s="13"/>
      <c r="D20" s="13"/>
      <c r="E20" s="13"/>
      <c r="F20" s="13"/>
      <c r="G20" s="13"/>
      <c r="H20" s="14">
        <v>6</v>
      </c>
      <c r="I20" s="14">
        <v>6</v>
      </c>
      <c r="J20" s="23">
        <v>1</v>
      </c>
      <c r="K20" s="13"/>
      <c r="L20" s="13"/>
      <c r="M20" s="13"/>
      <c r="N20" s="13"/>
      <c r="O20" s="13"/>
      <c r="P20" s="13"/>
      <c r="Q20" s="13"/>
      <c r="R20" s="14">
        <f t="shared" si="0"/>
        <v>1</v>
      </c>
      <c r="S20" s="14">
        <f t="shared" si="1"/>
        <v>7</v>
      </c>
      <c r="T20" s="15">
        <f t="shared" si="2"/>
        <v>0.14285714285714285</v>
      </c>
      <c r="U20" s="13"/>
      <c r="V20" s="13"/>
      <c r="W20" s="14"/>
      <c r="X20" s="15"/>
    </row>
    <row r="21" spans="1:24" x14ac:dyDescent="0.3">
      <c r="A21" s="12">
        <v>204</v>
      </c>
      <c r="B21" s="12" t="s">
        <v>182</v>
      </c>
      <c r="C21" s="13"/>
      <c r="D21" s="13"/>
      <c r="E21" s="13"/>
      <c r="F21" s="13"/>
      <c r="G21" s="13"/>
      <c r="H21" s="14"/>
      <c r="I21" s="14"/>
      <c r="J21" s="23">
        <v>72</v>
      </c>
      <c r="K21" s="13"/>
      <c r="L21" s="13"/>
      <c r="M21" s="13"/>
      <c r="N21" s="13"/>
      <c r="O21" s="13"/>
      <c r="P21" s="13"/>
      <c r="Q21" s="13"/>
      <c r="R21" s="14">
        <f t="shared" si="0"/>
        <v>72</v>
      </c>
      <c r="S21" s="14">
        <f t="shared" si="1"/>
        <v>72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205</v>
      </c>
      <c r="B22" s="12" t="s">
        <v>38</v>
      </c>
      <c r="C22" s="13"/>
      <c r="D22" s="13"/>
      <c r="E22" s="13"/>
      <c r="F22" s="13"/>
      <c r="G22" s="13"/>
      <c r="H22" s="14">
        <v>3</v>
      </c>
      <c r="I22" s="14">
        <v>3</v>
      </c>
      <c r="J22" s="23">
        <v>316</v>
      </c>
      <c r="K22" s="13"/>
      <c r="L22" s="13"/>
      <c r="M22" s="13"/>
      <c r="N22" s="13"/>
      <c r="O22" s="13"/>
      <c r="P22" s="13"/>
      <c r="Q22" s="13"/>
      <c r="R22" s="14">
        <f t="shared" si="0"/>
        <v>316</v>
      </c>
      <c r="S22" s="14">
        <f t="shared" si="1"/>
        <v>319</v>
      </c>
      <c r="T22" s="15">
        <f t="shared" si="2"/>
        <v>0.99059561128526641</v>
      </c>
      <c r="U22" s="13"/>
      <c r="V22" s="13"/>
      <c r="W22" s="14"/>
      <c r="X22" s="15"/>
    </row>
    <row r="23" spans="1:24" x14ac:dyDescent="0.3">
      <c r="A23" s="12">
        <v>206</v>
      </c>
      <c r="B23" s="12" t="s">
        <v>39</v>
      </c>
      <c r="C23" s="13"/>
      <c r="D23" s="13"/>
      <c r="E23" s="13"/>
      <c r="F23" s="14">
        <v>1</v>
      </c>
      <c r="G23" s="14">
        <v>8</v>
      </c>
      <c r="H23" s="13"/>
      <c r="I23" s="14">
        <v>9</v>
      </c>
      <c r="J23" s="23">
        <v>392</v>
      </c>
      <c r="K23" s="13"/>
      <c r="L23" s="14">
        <v>8</v>
      </c>
      <c r="M23" s="14">
        <v>13</v>
      </c>
      <c r="N23" s="14">
        <v>4</v>
      </c>
      <c r="O23" s="14">
        <v>1</v>
      </c>
      <c r="P23" s="13"/>
      <c r="Q23" s="13"/>
      <c r="R23" s="14">
        <f t="shared" si="0"/>
        <v>418</v>
      </c>
      <c r="S23" s="14">
        <f t="shared" si="1"/>
        <v>427</v>
      </c>
      <c r="T23" s="15">
        <f t="shared" si="2"/>
        <v>0.97892271662763464</v>
      </c>
      <c r="U23" s="13"/>
      <c r="V23" s="13"/>
      <c r="W23" s="14"/>
      <c r="X23" s="15"/>
    </row>
    <row r="24" spans="1:24" x14ac:dyDescent="0.3">
      <c r="A24" s="12">
        <v>209</v>
      </c>
      <c r="B24" s="12" t="s">
        <v>183</v>
      </c>
      <c r="C24" s="13"/>
      <c r="D24" s="13"/>
      <c r="E24" s="13"/>
      <c r="F24" s="14"/>
      <c r="G24" s="14"/>
      <c r="H24" s="13"/>
      <c r="I24" s="14"/>
      <c r="J24" s="23">
        <v>10</v>
      </c>
      <c r="K24" s="13"/>
      <c r="L24" s="14"/>
      <c r="M24" s="14"/>
      <c r="N24" s="14"/>
      <c r="O24" s="14"/>
      <c r="P24" s="13"/>
      <c r="Q24" s="13"/>
      <c r="R24" s="14">
        <f t="shared" si="0"/>
        <v>10</v>
      </c>
      <c r="S24" s="14">
        <f t="shared" si="1"/>
        <v>10</v>
      </c>
      <c r="T24" s="15">
        <f t="shared" si="2"/>
        <v>1</v>
      </c>
      <c r="U24" s="13"/>
      <c r="V24" s="13"/>
      <c r="W24" s="14"/>
      <c r="X24" s="15"/>
    </row>
    <row r="25" spans="1:24" x14ac:dyDescent="0.3">
      <c r="A25" s="12">
        <v>210</v>
      </c>
      <c r="B25" s="12" t="s">
        <v>40</v>
      </c>
      <c r="C25" s="13"/>
      <c r="D25" s="13"/>
      <c r="E25" s="13"/>
      <c r="F25" s="13"/>
      <c r="G25" s="14">
        <v>4</v>
      </c>
      <c r="H25" s="13"/>
      <c r="I25" s="14">
        <v>4</v>
      </c>
      <c r="J25" s="23">
        <v>345</v>
      </c>
      <c r="K25" s="13"/>
      <c r="L25" s="14">
        <v>3</v>
      </c>
      <c r="M25" s="14">
        <v>46</v>
      </c>
      <c r="N25" s="14">
        <v>1</v>
      </c>
      <c r="O25" s="13"/>
      <c r="P25" s="13"/>
      <c r="Q25" s="13"/>
      <c r="R25" s="14">
        <f t="shared" si="0"/>
        <v>395</v>
      </c>
      <c r="S25" s="14">
        <f t="shared" si="1"/>
        <v>399</v>
      </c>
      <c r="T25" s="15">
        <f t="shared" si="2"/>
        <v>0.9899749373433584</v>
      </c>
      <c r="U25" s="14"/>
      <c r="V25" s="15"/>
      <c r="W25" s="14"/>
      <c r="X25" s="15"/>
    </row>
    <row r="26" spans="1:24" x14ac:dyDescent="0.3">
      <c r="A26" s="12">
        <v>212</v>
      </c>
      <c r="B26" s="12" t="s">
        <v>41</v>
      </c>
      <c r="C26" s="13"/>
      <c r="D26" s="14">
        <v>6</v>
      </c>
      <c r="E26" s="14">
        <v>6</v>
      </c>
      <c r="F26" s="14">
        <v>7</v>
      </c>
      <c r="G26" s="14">
        <v>2</v>
      </c>
      <c r="H26" s="14">
        <v>78</v>
      </c>
      <c r="I26" s="14">
        <v>99</v>
      </c>
      <c r="J26" s="23">
        <v>2755</v>
      </c>
      <c r="K26" s="14">
        <v>38</v>
      </c>
      <c r="L26" s="14">
        <v>153</v>
      </c>
      <c r="M26" s="13"/>
      <c r="N26" s="14">
        <v>44</v>
      </c>
      <c r="O26" s="13"/>
      <c r="P26" s="13"/>
      <c r="Q26" s="13"/>
      <c r="R26" s="14">
        <f t="shared" si="0"/>
        <v>2990</v>
      </c>
      <c r="S26" s="14">
        <f t="shared" si="1"/>
        <v>3089</v>
      </c>
      <c r="T26" s="15">
        <f t="shared" si="2"/>
        <v>0.96795079313693755</v>
      </c>
      <c r="U26" s="13"/>
      <c r="V26" s="13"/>
      <c r="W26" s="14"/>
      <c r="X26" s="15"/>
    </row>
    <row r="27" spans="1:24" x14ac:dyDescent="0.3">
      <c r="A27" s="12">
        <v>213</v>
      </c>
      <c r="B27" s="12" t="s">
        <v>42</v>
      </c>
      <c r="C27" s="13"/>
      <c r="D27" s="13"/>
      <c r="E27" s="13"/>
      <c r="F27" s="13"/>
      <c r="G27" s="13"/>
      <c r="H27" s="14">
        <v>41</v>
      </c>
      <c r="I27" s="14">
        <v>41</v>
      </c>
      <c r="J27" s="23">
        <v>15</v>
      </c>
      <c r="K27" s="13"/>
      <c r="L27" s="14">
        <v>9</v>
      </c>
      <c r="M27" s="13"/>
      <c r="N27" s="13"/>
      <c r="O27" s="13"/>
      <c r="P27" s="13"/>
      <c r="Q27" s="13"/>
      <c r="R27" s="14">
        <f t="shared" si="0"/>
        <v>24</v>
      </c>
      <c r="S27" s="14">
        <f t="shared" si="1"/>
        <v>65</v>
      </c>
      <c r="T27" s="15">
        <f t="shared" si="2"/>
        <v>0.36923076923076925</v>
      </c>
      <c r="U27" s="13"/>
      <c r="V27" s="13"/>
      <c r="W27" s="14"/>
      <c r="X27" s="15"/>
    </row>
    <row r="28" spans="1:24" x14ac:dyDescent="0.3">
      <c r="A28" s="12">
        <v>214</v>
      </c>
      <c r="B28" s="12" t="s">
        <v>43</v>
      </c>
      <c r="C28" s="13"/>
      <c r="D28" s="13"/>
      <c r="E28" s="13"/>
      <c r="F28" s="13"/>
      <c r="G28" s="13"/>
      <c r="H28" s="14">
        <v>8</v>
      </c>
      <c r="I28" s="14">
        <v>8</v>
      </c>
      <c r="J28" s="23">
        <v>82</v>
      </c>
      <c r="K28" s="13"/>
      <c r="L28" s="14">
        <v>4</v>
      </c>
      <c r="M28" s="13"/>
      <c r="N28" s="14">
        <v>1</v>
      </c>
      <c r="O28" s="13"/>
      <c r="P28" s="13"/>
      <c r="Q28" s="13"/>
      <c r="R28" s="14">
        <f t="shared" si="0"/>
        <v>87</v>
      </c>
      <c r="S28" s="14">
        <f t="shared" si="1"/>
        <v>95</v>
      </c>
      <c r="T28" s="15">
        <f t="shared" si="2"/>
        <v>0.91578947368421049</v>
      </c>
      <c r="U28" s="13"/>
      <c r="V28" s="13"/>
      <c r="W28" s="14"/>
      <c r="X28" s="15"/>
    </row>
    <row r="29" spans="1:24" x14ac:dyDescent="0.3">
      <c r="A29" s="12">
        <v>215</v>
      </c>
      <c r="B29" s="12" t="s">
        <v>44</v>
      </c>
      <c r="C29" s="13"/>
      <c r="D29" s="13"/>
      <c r="E29" s="13"/>
      <c r="F29" s="13"/>
      <c r="G29" s="13"/>
      <c r="H29" s="14">
        <v>32</v>
      </c>
      <c r="I29" s="14">
        <v>32</v>
      </c>
      <c r="J29" s="23">
        <v>181</v>
      </c>
      <c r="K29" s="13"/>
      <c r="L29" s="14">
        <v>2</v>
      </c>
      <c r="M29" s="13"/>
      <c r="N29" s="13"/>
      <c r="O29" s="13"/>
      <c r="P29" s="13"/>
      <c r="Q29" s="13"/>
      <c r="R29" s="14">
        <f t="shared" si="0"/>
        <v>183</v>
      </c>
      <c r="S29" s="14">
        <f t="shared" si="1"/>
        <v>215</v>
      </c>
      <c r="T29" s="15">
        <f t="shared" si="2"/>
        <v>0.85116279069767442</v>
      </c>
      <c r="U29" s="13"/>
      <c r="V29" s="13"/>
      <c r="W29" s="14"/>
      <c r="X29" s="15"/>
    </row>
    <row r="30" spans="1:24" x14ac:dyDescent="0.3">
      <c r="A30" s="12">
        <v>216</v>
      </c>
      <c r="B30" s="12" t="s">
        <v>45</v>
      </c>
      <c r="C30" s="13"/>
      <c r="D30" s="13"/>
      <c r="E30" s="13"/>
      <c r="F30" s="13"/>
      <c r="G30" s="13"/>
      <c r="H30" s="14">
        <v>78</v>
      </c>
      <c r="I30" s="14">
        <v>78</v>
      </c>
      <c r="J30" s="23">
        <v>607</v>
      </c>
      <c r="K30" s="14">
        <v>60</v>
      </c>
      <c r="L30" s="13"/>
      <c r="M30" s="13"/>
      <c r="N30" s="13"/>
      <c r="O30" s="13"/>
      <c r="P30" s="13"/>
      <c r="Q30" s="13"/>
      <c r="R30" s="14">
        <f t="shared" si="0"/>
        <v>667</v>
      </c>
      <c r="S30" s="14">
        <f t="shared" si="1"/>
        <v>745</v>
      </c>
      <c r="T30" s="15">
        <f t="shared" si="2"/>
        <v>0.89530201342281879</v>
      </c>
      <c r="U30" s="13"/>
      <c r="V30" s="13"/>
      <c r="W30" s="14"/>
      <c r="X30" s="15"/>
    </row>
    <row r="31" spans="1:24" x14ac:dyDescent="0.3">
      <c r="A31" s="12">
        <v>217</v>
      </c>
      <c r="B31" s="12" t="s">
        <v>46</v>
      </c>
      <c r="C31" s="13"/>
      <c r="D31" s="13"/>
      <c r="E31" s="13"/>
      <c r="F31" s="13"/>
      <c r="G31" s="13"/>
      <c r="H31" s="14">
        <v>77</v>
      </c>
      <c r="I31" s="14">
        <v>77</v>
      </c>
      <c r="J31" s="23">
        <v>0</v>
      </c>
      <c r="K31" s="1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77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218</v>
      </c>
      <c r="B32" s="12" t="s">
        <v>47</v>
      </c>
      <c r="C32" s="13"/>
      <c r="D32" s="13"/>
      <c r="E32" s="13"/>
      <c r="F32" s="13"/>
      <c r="G32" s="13"/>
      <c r="H32" s="14">
        <v>235</v>
      </c>
      <c r="I32" s="14">
        <v>235</v>
      </c>
      <c r="J32" s="23">
        <v>529</v>
      </c>
      <c r="K32" s="14">
        <v>90</v>
      </c>
      <c r="L32" s="13"/>
      <c r="M32" s="13"/>
      <c r="N32" s="13"/>
      <c r="O32" s="13"/>
      <c r="P32" s="13"/>
      <c r="Q32" s="13"/>
      <c r="R32" s="14">
        <f t="shared" si="0"/>
        <v>619</v>
      </c>
      <c r="S32" s="14">
        <f t="shared" si="1"/>
        <v>854</v>
      </c>
      <c r="T32" s="15">
        <f t="shared" si="2"/>
        <v>0.72482435597189698</v>
      </c>
      <c r="U32" s="13"/>
      <c r="V32" s="13"/>
      <c r="W32" s="14"/>
      <c r="X32" s="15"/>
    </row>
    <row r="33" spans="1:24" x14ac:dyDescent="0.3">
      <c r="A33" s="12">
        <v>219</v>
      </c>
      <c r="B33" s="12" t="s">
        <v>48</v>
      </c>
      <c r="C33" s="13"/>
      <c r="D33" s="13"/>
      <c r="E33" s="13"/>
      <c r="F33" s="13"/>
      <c r="G33" s="13"/>
      <c r="H33" s="14">
        <v>38</v>
      </c>
      <c r="I33" s="14">
        <v>38</v>
      </c>
      <c r="J33" s="23">
        <v>4</v>
      </c>
      <c r="K33" s="13"/>
      <c r="L33" s="13"/>
      <c r="M33" s="13"/>
      <c r="N33" s="13"/>
      <c r="O33" s="13"/>
      <c r="P33" s="13"/>
      <c r="Q33" s="13"/>
      <c r="R33" s="14">
        <f t="shared" si="0"/>
        <v>4</v>
      </c>
      <c r="S33" s="14">
        <f t="shared" si="1"/>
        <v>42</v>
      </c>
      <c r="T33" s="15">
        <f t="shared" si="2"/>
        <v>9.5238095238095233E-2</v>
      </c>
      <c r="U33" s="13"/>
      <c r="V33" s="13"/>
      <c r="W33" s="14"/>
      <c r="X33" s="15"/>
    </row>
    <row r="34" spans="1:24" x14ac:dyDescent="0.3">
      <c r="A34" s="12">
        <v>225</v>
      </c>
      <c r="B34" s="12" t="s">
        <v>49</v>
      </c>
      <c r="C34" s="13"/>
      <c r="D34" s="13"/>
      <c r="E34" s="13"/>
      <c r="F34" s="13"/>
      <c r="G34" s="13"/>
      <c r="H34" s="14">
        <v>63</v>
      </c>
      <c r="I34" s="14">
        <v>63</v>
      </c>
      <c r="J34" s="23">
        <v>0</v>
      </c>
      <c r="K34" s="1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63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231</v>
      </c>
      <c r="B35" s="12" t="s">
        <v>50</v>
      </c>
      <c r="C35" s="13"/>
      <c r="D35" s="13"/>
      <c r="E35" s="14">
        <v>4</v>
      </c>
      <c r="F35" s="14">
        <v>17</v>
      </c>
      <c r="G35" s="14">
        <v>2</v>
      </c>
      <c r="H35" s="14">
        <v>104</v>
      </c>
      <c r="I35" s="14">
        <v>127</v>
      </c>
      <c r="J35" s="23">
        <v>7017</v>
      </c>
      <c r="K35" s="13"/>
      <c r="L35" s="14">
        <v>490</v>
      </c>
      <c r="M35" s="13"/>
      <c r="N35" s="14">
        <v>83</v>
      </c>
      <c r="O35" s="13"/>
      <c r="P35" s="13"/>
      <c r="Q35" s="13"/>
      <c r="R35" s="14">
        <f t="shared" si="0"/>
        <v>7590</v>
      </c>
      <c r="S35" s="14">
        <f t="shared" si="1"/>
        <v>7717</v>
      </c>
      <c r="T35" s="15">
        <f t="shared" si="2"/>
        <v>0.98354282752364908</v>
      </c>
      <c r="U35" s="14"/>
      <c r="V35" s="15"/>
      <c r="W35" s="14"/>
      <c r="X35" s="15"/>
    </row>
    <row r="36" spans="1:24" x14ac:dyDescent="0.3">
      <c r="A36" s="12">
        <v>912</v>
      </c>
      <c r="B36" s="12" t="s">
        <v>51</v>
      </c>
      <c r="C36" s="13"/>
      <c r="D36" s="13"/>
      <c r="E36" s="13"/>
      <c r="F36" s="13"/>
      <c r="G36" s="13"/>
      <c r="H36" s="14">
        <v>35</v>
      </c>
      <c r="I36" s="14">
        <v>35</v>
      </c>
      <c r="J36" s="23">
        <v>2</v>
      </c>
      <c r="K36" s="13"/>
      <c r="L36" s="13"/>
      <c r="M36" s="13"/>
      <c r="N36" s="13"/>
      <c r="O36" s="13"/>
      <c r="P36" s="13"/>
      <c r="Q36" s="13"/>
      <c r="R36" s="14">
        <f t="shared" si="0"/>
        <v>2</v>
      </c>
      <c r="S36" s="14">
        <f t="shared" si="1"/>
        <v>37</v>
      </c>
      <c r="T36" s="15">
        <f t="shared" si="2"/>
        <v>5.4054054054054057E-2</v>
      </c>
      <c r="U36" s="13"/>
      <c r="V36" s="13"/>
      <c r="W36" s="14"/>
      <c r="X36" s="15"/>
    </row>
    <row r="37" spans="1:24" x14ac:dyDescent="0.3">
      <c r="A37" s="12">
        <v>913</v>
      </c>
      <c r="B37" s="12" t="s">
        <v>52</v>
      </c>
      <c r="C37" s="13"/>
      <c r="D37" s="13"/>
      <c r="E37" s="13"/>
      <c r="F37" s="14">
        <v>1</v>
      </c>
      <c r="G37" s="13"/>
      <c r="H37" s="13"/>
      <c r="I37" s="14">
        <v>1</v>
      </c>
      <c r="J37" s="23">
        <v>2</v>
      </c>
      <c r="K37" s="13"/>
      <c r="L37" s="14">
        <v>1</v>
      </c>
      <c r="M37" s="13"/>
      <c r="N37" s="13"/>
      <c r="O37" s="13"/>
      <c r="P37" s="13"/>
      <c r="Q37" s="13"/>
      <c r="R37" s="14">
        <f t="shared" si="0"/>
        <v>3</v>
      </c>
      <c r="S37" s="14">
        <f t="shared" si="1"/>
        <v>4</v>
      </c>
      <c r="T37" s="15">
        <f t="shared" si="2"/>
        <v>0.75</v>
      </c>
      <c r="U37" s="13"/>
      <c r="V37" s="13"/>
      <c r="W37" s="13"/>
      <c r="X37" s="13"/>
    </row>
    <row r="38" spans="1:24" x14ac:dyDescent="0.3">
      <c r="A38" s="12">
        <v>914</v>
      </c>
      <c r="B38" s="12" t="s">
        <v>53</v>
      </c>
      <c r="C38" s="13"/>
      <c r="D38" s="13"/>
      <c r="E38" s="13"/>
      <c r="F38" s="14">
        <v>1</v>
      </c>
      <c r="G38" s="13"/>
      <c r="H38" s="14">
        <v>4</v>
      </c>
      <c r="I38" s="14">
        <v>5</v>
      </c>
      <c r="J38" s="23">
        <v>87</v>
      </c>
      <c r="K38" s="13"/>
      <c r="L38" s="14">
        <v>1</v>
      </c>
      <c r="M38" s="14">
        <v>13</v>
      </c>
      <c r="N38" s="13"/>
      <c r="O38" s="13"/>
      <c r="P38" s="13"/>
      <c r="Q38" s="13"/>
      <c r="R38" s="14">
        <f t="shared" si="0"/>
        <v>101</v>
      </c>
      <c r="S38" s="14">
        <f t="shared" si="1"/>
        <v>106</v>
      </c>
      <c r="T38" s="15">
        <f t="shared" si="2"/>
        <v>0.95283018867924529</v>
      </c>
      <c r="U38" s="13"/>
      <c r="V38" s="13"/>
      <c r="W38" s="14"/>
      <c r="X38" s="15"/>
    </row>
    <row r="39" spans="1:24" x14ac:dyDescent="0.3">
      <c r="A39" s="12">
        <v>921</v>
      </c>
      <c r="B39" s="12" t="s">
        <v>54</v>
      </c>
      <c r="C39" s="13"/>
      <c r="D39" s="13"/>
      <c r="E39" s="13"/>
      <c r="F39" s="13"/>
      <c r="G39" s="13"/>
      <c r="H39" s="13"/>
      <c r="I39" s="13"/>
      <c r="J39" s="23">
        <v>63</v>
      </c>
      <c r="K39" s="13"/>
      <c r="L39" s="14">
        <v>1</v>
      </c>
      <c r="M39" s="14">
        <v>6</v>
      </c>
      <c r="N39" s="13"/>
      <c r="O39" s="14">
        <v>1</v>
      </c>
      <c r="P39" s="13"/>
      <c r="Q39" s="13"/>
      <c r="R39" s="14">
        <f t="shared" si="0"/>
        <v>71</v>
      </c>
      <c r="S39" s="14">
        <f t="shared" si="1"/>
        <v>71</v>
      </c>
      <c r="T39" s="15">
        <f t="shared" si="2"/>
        <v>1</v>
      </c>
      <c r="U39" s="13"/>
      <c r="V39" s="13"/>
      <c r="W39" s="14"/>
      <c r="X39" s="15"/>
    </row>
    <row r="40" spans="1:24" x14ac:dyDescent="0.3">
      <c r="J40" s="23"/>
      <c r="R40" s="14"/>
      <c r="S40" s="14"/>
      <c r="T40" s="15"/>
    </row>
    <row r="41" spans="1:24" x14ac:dyDescent="0.3">
      <c r="J41" s="23"/>
      <c r="R41" s="14"/>
      <c r="S41" s="14"/>
      <c r="T41" s="15"/>
    </row>
    <row r="42" spans="1:24" x14ac:dyDescent="0.3">
      <c r="A42" s="13"/>
      <c r="B42" s="16" t="s">
        <v>55</v>
      </c>
      <c r="C42" s="13"/>
      <c r="D42" s="14">
        <v>6</v>
      </c>
      <c r="E42" s="14">
        <v>10</v>
      </c>
      <c r="F42" s="14">
        <v>46</v>
      </c>
      <c r="G42" s="14">
        <v>22</v>
      </c>
      <c r="H42" s="14">
        <v>842</v>
      </c>
      <c r="I42" s="14">
        <v>926</v>
      </c>
      <c r="J42" s="23">
        <f>SUM(J14:J39)</f>
        <v>14647</v>
      </c>
      <c r="K42" s="14">
        <v>188</v>
      </c>
      <c r="L42" s="14">
        <v>3504</v>
      </c>
      <c r="M42" s="14">
        <v>275</v>
      </c>
      <c r="N42" s="14">
        <v>137</v>
      </c>
      <c r="O42" s="14">
        <v>41</v>
      </c>
      <c r="P42" s="13"/>
      <c r="Q42" s="13"/>
      <c r="R42" s="14">
        <f t="shared" si="0"/>
        <v>18792</v>
      </c>
      <c r="S42" s="14">
        <f t="shared" si="1"/>
        <v>19718</v>
      </c>
      <c r="T42" s="15">
        <f t="shared" si="2"/>
        <v>0.95303783345166848</v>
      </c>
      <c r="U42" s="14"/>
      <c r="V42" s="15"/>
      <c r="W42" s="14"/>
      <c r="X42" s="15"/>
    </row>
    <row r="43" spans="1:24" x14ac:dyDescent="0.3">
      <c r="A43" s="13"/>
      <c r="B43" s="16" t="s">
        <v>56</v>
      </c>
      <c r="C43" s="15">
        <v>0</v>
      </c>
      <c r="D43" s="17">
        <v>1E-3</v>
      </c>
      <c r="E43" s="17">
        <v>3.0000000000000001E-3</v>
      </c>
      <c r="F43" s="17">
        <v>8.0000000000000002E-3</v>
      </c>
      <c r="G43" s="17">
        <v>2.4E-2</v>
      </c>
      <c r="H43" s="17">
        <v>6.6000000000000003E-2</v>
      </c>
      <c r="I43" s="15">
        <v>0.03</v>
      </c>
      <c r="J43" s="17">
        <f>J42/$H$311</f>
        <v>1.0449402050499854E-2</v>
      </c>
      <c r="K43" s="17">
        <v>5.0000000000000001E-3</v>
      </c>
      <c r="L43" s="17">
        <v>2.5999999999999999E-2</v>
      </c>
      <c r="M43" s="17">
        <v>7.0000000000000001E-3</v>
      </c>
      <c r="N43" s="17">
        <v>2.4E-2</v>
      </c>
      <c r="O43" s="17">
        <v>1.2E-2</v>
      </c>
      <c r="P43" s="15">
        <v>0</v>
      </c>
      <c r="Q43" s="15">
        <v>0</v>
      </c>
      <c r="R43" s="17">
        <f>R42/$P$311</f>
        <v>1.1566941395887063E-2</v>
      </c>
      <c r="S43" s="17">
        <f>S42/$Q$311</f>
        <v>1.1911450045971262E-2</v>
      </c>
      <c r="T43" s="13"/>
      <c r="U43" s="17"/>
      <c r="V43" s="13"/>
      <c r="W43" s="17"/>
      <c r="X43" s="13"/>
    </row>
    <row r="45" spans="1:24" ht="17.399999999999999" customHeight="1" x14ac:dyDescent="0.3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7.399999999999999" customHeight="1" x14ac:dyDescent="0.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3"/>
    </row>
    <row r="49" spans="1:24" ht="15.6" x14ac:dyDescent="0.3">
      <c r="A49" s="4" t="s">
        <v>3</v>
      </c>
      <c r="B49" s="1"/>
      <c r="C49" s="5" t="s">
        <v>57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4.4" customHeight="1" x14ac:dyDescent="0.3">
      <c r="A50" s="21" t="s">
        <v>2</v>
      </c>
      <c r="B50" s="21"/>
      <c r="C50" s="21"/>
    </row>
    <row r="52" spans="1:24" ht="14.4" customHeight="1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1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ht="14.4" customHeight="1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ht="20.399999999999999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179</v>
      </c>
      <c r="K54" s="6" t="s">
        <v>18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180</v>
      </c>
      <c r="K55" s="6" t="s">
        <v>30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22">
        <v>301</v>
      </c>
      <c r="B58" s="23" t="s">
        <v>186</v>
      </c>
      <c r="J58" s="23">
        <v>13</v>
      </c>
      <c r="R58" s="14">
        <f t="shared" ref="R58" si="3">SUM(J58:O58)</f>
        <v>13</v>
      </c>
      <c r="S58" s="14">
        <f t="shared" ref="S58" si="4">SUM(I58,R58)</f>
        <v>13</v>
      </c>
      <c r="T58" s="15">
        <f t="shared" ref="T58" si="5">R58/S58</f>
        <v>1</v>
      </c>
    </row>
    <row r="59" spans="1:24" x14ac:dyDescent="0.3">
      <c r="A59" s="12">
        <v>302</v>
      </c>
      <c r="B59" s="12" t="s">
        <v>58</v>
      </c>
      <c r="C59" s="13"/>
      <c r="D59" s="13"/>
      <c r="E59" s="13"/>
      <c r="F59" s="13"/>
      <c r="G59" s="13"/>
      <c r="H59" s="14">
        <v>28</v>
      </c>
      <c r="I59" s="14">
        <v>28</v>
      </c>
      <c r="J59" s="23">
        <v>509</v>
      </c>
      <c r="K59" s="14">
        <v>86</v>
      </c>
      <c r="L59" s="14">
        <v>1</v>
      </c>
      <c r="M59" s="13"/>
      <c r="N59" s="13"/>
      <c r="O59" s="13"/>
      <c r="P59" s="13"/>
      <c r="Q59" s="13"/>
      <c r="R59" s="14">
        <f t="shared" ref="R59" si="6">SUM(J59:O59)</f>
        <v>596</v>
      </c>
      <c r="S59" s="14">
        <f t="shared" ref="S59" si="7">SUM(I59,R59)</f>
        <v>624</v>
      </c>
      <c r="T59" s="15">
        <f t="shared" ref="T59" si="8">R59/S59</f>
        <v>0.95512820512820518</v>
      </c>
      <c r="U59" s="13"/>
      <c r="V59" s="13"/>
      <c r="W59" s="14"/>
      <c r="X59" s="15"/>
    </row>
    <row r="60" spans="1:24" x14ac:dyDescent="0.3">
      <c r="A60" s="12">
        <v>303</v>
      </c>
      <c r="B60" s="12" t="s">
        <v>59</v>
      </c>
      <c r="C60" s="13"/>
      <c r="D60" s="13"/>
      <c r="E60" s="13"/>
      <c r="F60" s="13"/>
      <c r="G60" s="13"/>
      <c r="H60" s="13"/>
      <c r="I60" s="13"/>
      <c r="J60" s="23">
        <v>41</v>
      </c>
      <c r="K60" s="13"/>
      <c r="L60" s="14">
        <v>1</v>
      </c>
      <c r="M60" s="14">
        <v>1</v>
      </c>
      <c r="N60" s="13"/>
      <c r="O60" s="13"/>
      <c r="P60" s="13"/>
      <c r="Q60" s="13"/>
      <c r="R60" s="14">
        <f t="shared" ref="R60:R103" si="9">SUM(J60:O60)</f>
        <v>43</v>
      </c>
      <c r="S60" s="14">
        <f t="shared" ref="S60:S103" si="10">SUM(I60,R60)</f>
        <v>43</v>
      </c>
      <c r="T60" s="15">
        <f t="shared" ref="T60:T103" si="11">R60/S60</f>
        <v>1</v>
      </c>
      <c r="U60" s="13"/>
      <c r="V60" s="13"/>
      <c r="W60" s="14"/>
      <c r="X60" s="15"/>
    </row>
    <row r="61" spans="1:24" x14ac:dyDescent="0.3">
      <c r="A61" s="12">
        <v>305</v>
      </c>
      <c r="B61" s="12" t="s">
        <v>184</v>
      </c>
      <c r="C61" s="13"/>
      <c r="D61" s="13"/>
      <c r="E61" s="13"/>
      <c r="F61" s="13"/>
      <c r="G61" s="13"/>
      <c r="H61" s="13"/>
      <c r="I61" s="13"/>
      <c r="J61" s="23">
        <v>3</v>
      </c>
      <c r="K61" s="13"/>
      <c r="L61" s="14"/>
      <c r="M61" s="14"/>
      <c r="N61" s="13"/>
      <c r="O61" s="13"/>
      <c r="P61" s="13"/>
      <c r="Q61" s="13"/>
      <c r="R61" s="14">
        <f t="shared" si="9"/>
        <v>3</v>
      </c>
      <c r="S61" s="14">
        <f t="shared" si="10"/>
        <v>3</v>
      </c>
      <c r="T61" s="15">
        <f t="shared" si="11"/>
        <v>1</v>
      </c>
      <c r="U61" s="13"/>
      <c r="V61" s="13"/>
      <c r="W61" s="14"/>
      <c r="X61" s="15"/>
    </row>
    <row r="62" spans="1:24" x14ac:dyDescent="0.3">
      <c r="A62" s="12">
        <v>307</v>
      </c>
      <c r="B62" s="12" t="s">
        <v>60</v>
      </c>
      <c r="C62" s="13"/>
      <c r="D62" s="13"/>
      <c r="E62" s="13"/>
      <c r="F62" s="13"/>
      <c r="G62" s="13"/>
      <c r="H62" s="14">
        <v>6</v>
      </c>
      <c r="I62" s="14">
        <v>6</v>
      </c>
      <c r="J62" s="23">
        <v>5</v>
      </c>
      <c r="K62" s="13"/>
      <c r="L62" s="13"/>
      <c r="M62" s="13"/>
      <c r="N62" s="13"/>
      <c r="O62" s="13"/>
      <c r="P62" s="13"/>
      <c r="Q62" s="13"/>
      <c r="R62" s="14">
        <f t="shared" si="9"/>
        <v>5</v>
      </c>
      <c r="S62" s="14">
        <f t="shared" si="10"/>
        <v>11</v>
      </c>
      <c r="T62" s="15">
        <f t="shared" si="11"/>
        <v>0.45454545454545453</v>
      </c>
      <c r="U62" s="13"/>
      <c r="V62" s="13"/>
      <c r="W62" s="14"/>
      <c r="X62" s="15"/>
    </row>
    <row r="63" spans="1:24" x14ac:dyDescent="0.3">
      <c r="A63" s="12">
        <v>308</v>
      </c>
      <c r="B63" s="12" t="s">
        <v>61</v>
      </c>
      <c r="C63" s="13"/>
      <c r="D63" s="14">
        <v>312</v>
      </c>
      <c r="E63" s="13"/>
      <c r="F63" s="14">
        <v>22</v>
      </c>
      <c r="G63" s="13"/>
      <c r="H63" s="14">
        <v>39</v>
      </c>
      <c r="I63" s="14">
        <v>373</v>
      </c>
      <c r="J63" s="23">
        <v>704</v>
      </c>
      <c r="K63" s="13"/>
      <c r="L63" s="14">
        <v>7</v>
      </c>
      <c r="M63" s="13"/>
      <c r="N63" s="13"/>
      <c r="O63" s="13"/>
      <c r="P63" s="13"/>
      <c r="Q63" s="13"/>
      <c r="R63" s="14">
        <f t="shared" si="9"/>
        <v>711</v>
      </c>
      <c r="S63" s="14">
        <f t="shared" si="10"/>
        <v>1084</v>
      </c>
      <c r="T63" s="15">
        <f t="shared" si="11"/>
        <v>0.65590405904059046</v>
      </c>
      <c r="U63" s="13"/>
      <c r="V63" s="13"/>
      <c r="W63" s="14"/>
      <c r="X63" s="15"/>
    </row>
    <row r="64" spans="1:24" x14ac:dyDescent="0.3">
      <c r="A64" s="12">
        <v>312</v>
      </c>
      <c r="B64" s="12" t="s">
        <v>62</v>
      </c>
      <c r="C64" s="13"/>
      <c r="D64" s="13"/>
      <c r="E64" s="13"/>
      <c r="F64" s="14">
        <v>2</v>
      </c>
      <c r="G64" s="14">
        <v>6</v>
      </c>
      <c r="H64" s="14">
        <v>5</v>
      </c>
      <c r="I64" s="14">
        <v>13</v>
      </c>
      <c r="J64" s="23">
        <v>235</v>
      </c>
      <c r="K64" s="13"/>
      <c r="L64" s="14">
        <v>1</v>
      </c>
      <c r="M64" s="14">
        <v>14</v>
      </c>
      <c r="N64" s="13"/>
      <c r="O64" s="13"/>
      <c r="P64" s="13"/>
      <c r="Q64" s="13"/>
      <c r="R64" s="14">
        <f t="shared" si="9"/>
        <v>250</v>
      </c>
      <c r="S64" s="14">
        <f t="shared" si="10"/>
        <v>263</v>
      </c>
      <c r="T64" s="15">
        <f t="shared" si="11"/>
        <v>0.95057034220532322</v>
      </c>
      <c r="U64" s="13"/>
      <c r="V64" s="13"/>
      <c r="W64" s="14"/>
      <c r="X64" s="15"/>
    </row>
    <row r="65" spans="1:24" x14ac:dyDescent="0.3">
      <c r="A65" s="12">
        <v>314</v>
      </c>
      <c r="B65" s="12" t="s">
        <v>63</v>
      </c>
      <c r="C65" s="13"/>
      <c r="D65" s="13"/>
      <c r="E65" s="14">
        <v>2</v>
      </c>
      <c r="F65" s="14">
        <v>11</v>
      </c>
      <c r="G65" s="13"/>
      <c r="H65" s="14">
        <v>92</v>
      </c>
      <c r="I65" s="14">
        <v>105</v>
      </c>
      <c r="J65" s="23">
        <v>3676</v>
      </c>
      <c r="K65" s="14">
        <v>277</v>
      </c>
      <c r="L65" s="14">
        <v>73</v>
      </c>
      <c r="M65" s="13"/>
      <c r="N65" s="14">
        <v>9</v>
      </c>
      <c r="O65" s="13"/>
      <c r="P65" s="13"/>
      <c r="Q65" s="13"/>
      <c r="R65" s="14">
        <f t="shared" si="9"/>
        <v>4035</v>
      </c>
      <c r="S65" s="14">
        <f t="shared" si="10"/>
        <v>4140</v>
      </c>
      <c r="T65" s="15">
        <f t="shared" si="11"/>
        <v>0.97463768115942029</v>
      </c>
      <c r="U65" s="13"/>
      <c r="V65" s="13"/>
      <c r="W65" s="14"/>
      <c r="X65" s="15"/>
    </row>
    <row r="66" spans="1:24" x14ac:dyDescent="0.3">
      <c r="A66" s="12">
        <v>315</v>
      </c>
      <c r="B66" s="12" t="s">
        <v>185</v>
      </c>
      <c r="C66" s="13"/>
      <c r="D66" s="13"/>
      <c r="E66" s="14"/>
      <c r="F66" s="14"/>
      <c r="G66" s="13"/>
      <c r="H66" s="14"/>
      <c r="I66" s="14"/>
      <c r="J66" s="23">
        <v>21</v>
      </c>
      <c r="K66" s="14"/>
      <c r="L66" s="14"/>
      <c r="M66" s="13"/>
      <c r="N66" s="14"/>
      <c r="O66" s="13"/>
      <c r="P66" s="13"/>
      <c r="Q66" s="13"/>
      <c r="R66" s="14">
        <f t="shared" si="9"/>
        <v>21</v>
      </c>
      <c r="S66" s="14">
        <f t="shared" si="10"/>
        <v>21</v>
      </c>
      <c r="T66" s="15">
        <f t="shared" si="11"/>
        <v>1</v>
      </c>
      <c r="U66" s="13"/>
      <c r="V66" s="13"/>
      <c r="W66" s="14"/>
      <c r="X66" s="15"/>
    </row>
    <row r="67" spans="1:24" x14ac:dyDescent="0.3">
      <c r="A67" s="12">
        <v>316</v>
      </c>
      <c r="B67" s="12" t="s">
        <v>64</v>
      </c>
      <c r="C67" s="13"/>
      <c r="D67" s="14">
        <v>2</v>
      </c>
      <c r="E67" s="13"/>
      <c r="F67" s="13"/>
      <c r="G67" s="13"/>
      <c r="H67" s="14">
        <v>3</v>
      </c>
      <c r="I67" s="14">
        <v>5</v>
      </c>
      <c r="J67" s="23">
        <v>37</v>
      </c>
      <c r="K67" s="13"/>
      <c r="L67" s="13"/>
      <c r="M67" s="14">
        <v>6</v>
      </c>
      <c r="N67" s="13"/>
      <c r="O67" s="13"/>
      <c r="P67" s="13"/>
      <c r="Q67" s="13"/>
      <c r="R67" s="14">
        <f t="shared" si="9"/>
        <v>43</v>
      </c>
      <c r="S67" s="14">
        <f t="shared" si="10"/>
        <v>48</v>
      </c>
      <c r="T67" s="15">
        <f t="shared" si="11"/>
        <v>0.89583333333333337</v>
      </c>
      <c r="U67" s="14"/>
      <c r="V67" s="15"/>
      <c r="W67" s="13"/>
      <c r="X67" s="13"/>
    </row>
    <row r="68" spans="1:24" x14ac:dyDescent="0.3">
      <c r="A68" s="12">
        <v>317</v>
      </c>
      <c r="B68" s="12" t="s">
        <v>65</v>
      </c>
      <c r="C68" s="13"/>
      <c r="D68" s="13"/>
      <c r="E68" s="13"/>
      <c r="F68" s="13"/>
      <c r="G68" s="13"/>
      <c r="H68" s="13"/>
      <c r="I68" s="13"/>
      <c r="J68" s="23">
        <v>16</v>
      </c>
      <c r="K68" s="13"/>
      <c r="L68" s="13"/>
      <c r="M68" s="14">
        <v>2</v>
      </c>
      <c r="N68" s="13"/>
      <c r="O68" s="13"/>
      <c r="P68" s="13"/>
      <c r="Q68" s="13"/>
      <c r="R68" s="14">
        <f t="shared" si="9"/>
        <v>18</v>
      </c>
      <c r="S68" s="14">
        <f t="shared" si="10"/>
        <v>18</v>
      </c>
      <c r="T68" s="15">
        <f t="shared" si="11"/>
        <v>1</v>
      </c>
      <c r="U68" s="13"/>
      <c r="V68" s="13"/>
      <c r="W68" s="14"/>
      <c r="X68" s="15"/>
    </row>
    <row r="69" spans="1:24" x14ac:dyDescent="0.3">
      <c r="A69" s="12">
        <v>318</v>
      </c>
      <c r="B69" s="12" t="s">
        <v>66</v>
      </c>
      <c r="C69" s="13"/>
      <c r="D69" s="13"/>
      <c r="E69" s="13"/>
      <c r="F69" s="13"/>
      <c r="G69" s="13"/>
      <c r="H69" s="14">
        <v>24</v>
      </c>
      <c r="I69" s="14">
        <v>24</v>
      </c>
      <c r="J69" s="23">
        <v>40</v>
      </c>
      <c r="K69" s="13"/>
      <c r="L69" s="13"/>
      <c r="M69" s="13"/>
      <c r="N69" s="13"/>
      <c r="O69" s="13"/>
      <c r="P69" s="13"/>
      <c r="Q69" s="13"/>
      <c r="R69" s="14">
        <f t="shared" si="9"/>
        <v>40</v>
      </c>
      <c r="S69" s="14">
        <f t="shared" si="10"/>
        <v>64</v>
      </c>
      <c r="T69" s="15">
        <f t="shared" si="11"/>
        <v>0.625</v>
      </c>
      <c r="U69" s="13"/>
      <c r="V69" s="13"/>
      <c r="W69" s="14"/>
      <c r="X69" s="15"/>
    </row>
    <row r="70" spans="1:24" x14ac:dyDescent="0.3">
      <c r="A70" s="12">
        <v>321</v>
      </c>
      <c r="B70" s="12" t="s">
        <v>67</v>
      </c>
      <c r="C70" s="13"/>
      <c r="D70" s="13"/>
      <c r="E70" s="14">
        <v>1</v>
      </c>
      <c r="F70" s="13"/>
      <c r="G70" s="13"/>
      <c r="H70" s="13"/>
      <c r="I70" s="14">
        <v>1</v>
      </c>
      <c r="J70" s="23">
        <v>25</v>
      </c>
      <c r="K70" s="13"/>
      <c r="L70" s="13"/>
      <c r="M70" s="14">
        <v>3</v>
      </c>
      <c r="N70" s="13"/>
      <c r="O70" s="13"/>
      <c r="P70" s="13"/>
      <c r="Q70" s="13"/>
      <c r="R70" s="14">
        <f t="shared" si="9"/>
        <v>28</v>
      </c>
      <c r="S70" s="14">
        <f t="shared" si="10"/>
        <v>29</v>
      </c>
      <c r="T70" s="15">
        <f t="shared" si="11"/>
        <v>0.96551724137931039</v>
      </c>
      <c r="U70" s="13"/>
      <c r="V70" s="13"/>
      <c r="W70" s="14"/>
      <c r="X70" s="15"/>
    </row>
    <row r="71" spans="1:24" x14ac:dyDescent="0.3">
      <c r="A71" s="12">
        <v>322</v>
      </c>
      <c r="B71" s="12" t="s">
        <v>68</v>
      </c>
      <c r="C71" s="13"/>
      <c r="D71" s="13"/>
      <c r="E71" s="13"/>
      <c r="F71" s="13"/>
      <c r="G71" s="13"/>
      <c r="H71" s="14">
        <v>23</v>
      </c>
      <c r="I71" s="14">
        <v>23</v>
      </c>
      <c r="J71" s="23">
        <v>47</v>
      </c>
      <c r="K71" s="13"/>
      <c r="L71" s="13"/>
      <c r="M71" s="13"/>
      <c r="N71" s="13"/>
      <c r="O71" s="13"/>
      <c r="P71" s="13"/>
      <c r="Q71" s="13"/>
      <c r="R71" s="14">
        <f t="shared" si="9"/>
        <v>47</v>
      </c>
      <c r="S71" s="14">
        <f t="shared" si="10"/>
        <v>70</v>
      </c>
      <c r="T71" s="15">
        <f t="shared" si="11"/>
        <v>0.67142857142857137</v>
      </c>
      <c r="U71" s="13"/>
      <c r="V71" s="13"/>
      <c r="W71" s="14"/>
      <c r="X71" s="15"/>
    </row>
    <row r="72" spans="1:24" x14ac:dyDescent="0.3">
      <c r="A72" s="12">
        <v>323</v>
      </c>
      <c r="B72" s="12" t="s">
        <v>69</v>
      </c>
      <c r="C72" s="13"/>
      <c r="D72" s="13"/>
      <c r="E72" s="14">
        <v>13</v>
      </c>
      <c r="F72" s="13"/>
      <c r="G72" s="13"/>
      <c r="H72" s="13"/>
      <c r="I72" s="14">
        <v>13</v>
      </c>
      <c r="J72" s="23">
        <v>91</v>
      </c>
      <c r="K72" s="13"/>
      <c r="L72" s="13"/>
      <c r="M72" s="14">
        <v>2</v>
      </c>
      <c r="N72" s="14">
        <v>1</v>
      </c>
      <c r="O72" s="13"/>
      <c r="P72" s="13"/>
      <c r="Q72" s="13"/>
      <c r="R72" s="14">
        <f t="shared" si="9"/>
        <v>94</v>
      </c>
      <c r="S72" s="14">
        <f t="shared" si="10"/>
        <v>107</v>
      </c>
      <c r="T72" s="15">
        <f t="shared" si="11"/>
        <v>0.87850467289719625</v>
      </c>
      <c r="U72" s="13"/>
      <c r="V72" s="13"/>
      <c r="W72" s="14"/>
      <c r="X72" s="15"/>
    </row>
    <row r="73" spans="1:24" x14ac:dyDescent="0.3">
      <c r="A73" s="12">
        <v>324</v>
      </c>
      <c r="B73" s="12" t="s">
        <v>70</v>
      </c>
      <c r="C73" s="13"/>
      <c r="D73" s="13"/>
      <c r="E73" s="13"/>
      <c r="F73" s="13"/>
      <c r="G73" s="13"/>
      <c r="H73" s="14">
        <v>26</v>
      </c>
      <c r="I73" s="14">
        <v>26</v>
      </c>
      <c r="J73" s="23">
        <v>0</v>
      </c>
      <c r="K73" s="13"/>
      <c r="L73" s="13"/>
      <c r="M73" s="13"/>
      <c r="N73" s="13"/>
      <c r="O73" s="13"/>
      <c r="P73" s="13"/>
      <c r="Q73" s="13"/>
      <c r="R73" s="14">
        <f t="shared" si="9"/>
        <v>0</v>
      </c>
      <c r="S73" s="14">
        <f t="shared" si="10"/>
        <v>26</v>
      </c>
      <c r="T73" s="15">
        <f t="shared" si="11"/>
        <v>0</v>
      </c>
      <c r="U73" s="13"/>
      <c r="V73" s="13"/>
      <c r="W73" s="13"/>
      <c r="X73" s="13"/>
    </row>
    <row r="74" spans="1:24" x14ac:dyDescent="0.3">
      <c r="A74" s="12">
        <v>328</v>
      </c>
      <c r="B74" s="12" t="s">
        <v>71</v>
      </c>
      <c r="C74" s="13"/>
      <c r="D74" s="13"/>
      <c r="E74" s="14">
        <v>6</v>
      </c>
      <c r="F74" s="14">
        <v>1</v>
      </c>
      <c r="G74" s="13"/>
      <c r="H74" s="14">
        <v>246</v>
      </c>
      <c r="I74" s="14">
        <v>253</v>
      </c>
      <c r="J74" s="23">
        <v>2355</v>
      </c>
      <c r="K74" s="14">
        <v>31</v>
      </c>
      <c r="L74" s="14">
        <v>440</v>
      </c>
      <c r="M74" s="13"/>
      <c r="N74" s="14">
        <v>24</v>
      </c>
      <c r="O74" s="13"/>
      <c r="P74" s="13"/>
      <c r="Q74" s="13"/>
      <c r="R74" s="14">
        <f t="shared" si="9"/>
        <v>2850</v>
      </c>
      <c r="S74" s="14">
        <f t="shared" si="10"/>
        <v>3103</v>
      </c>
      <c r="T74" s="15">
        <f t="shared" si="11"/>
        <v>0.91846600064453754</v>
      </c>
      <c r="U74" s="14"/>
      <c r="V74" s="15"/>
      <c r="W74" s="14"/>
      <c r="X74" s="15"/>
    </row>
    <row r="75" spans="1:24" x14ac:dyDescent="0.3">
      <c r="A75" s="12">
        <v>329</v>
      </c>
      <c r="B75" s="12" t="s">
        <v>72</v>
      </c>
      <c r="C75" s="13"/>
      <c r="D75" s="14">
        <v>392</v>
      </c>
      <c r="E75" s="13"/>
      <c r="F75" s="14">
        <v>9</v>
      </c>
      <c r="G75" s="13"/>
      <c r="H75" s="14">
        <v>75</v>
      </c>
      <c r="I75" s="14">
        <v>476</v>
      </c>
      <c r="J75" s="23">
        <v>736</v>
      </c>
      <c r="K75" s="13"/>
      <c r="L75" s="14">
        <v>25</v>
      </c>
      <c r="M75" s="13"/>
      <c r="N75" s="13"/>
      <c r="O75" s="13"/>
      <c r="P75" s="13"/>
      <c r="Q75" s="13"/>
      <c r="R75" s="14">
        <f t="shared" si="9"/>
        <v>761</v>
      </c>
      <c r="S75" s="14">
        <f t="shared" si="10"/>
        <v>1237</v>
      </c>
      <c r="T75" s="15">
        <f t="shared" si="11"/>
        <v>0.61519805982215037</v>
      </c>
      <c r="U75" s="13"/>
      <c r="V75" s="13"/>
      <c r="W75" s="14"/>
      <c r="X75" s="15"/>
    </row>
    <row r="76" spans="1:24" x14ac:dyDescent="0.3">
      <c r="A76" s="12">
        <v>330</v>
      </c>
      <c r="B76" s="12" t="s">
        <v>73</v>
      </c>
      <c r="C76" s="13"/>
      <c r="D76" s="13"/>
      <c r="E76" s="13"/>
      <c r="F76" s="13"/>
      <c r="G76" s="13"/>
      <c r="H76" s="14">
        <v>10</v>
      </c>
      <c r="I76" s="14">
        <v>10</v>
      </c>
      <c r="J76" s="23">
        <v>58</v>
      </c>
      <c r="K76" s="14">
        <v>80</v>
      </c>
      <c r="L76" s="13"/>
      <c r="M76" s="13"/>
      <c r="N76" s="13"/>
      <c r="O76" s="13"/>
      <c r="P76" s="13"/>
      <c r="Q76" s="13"/>
      <c r="R76" s="14">
        <f t="shared" si="9"/>
        <v>138</v>
      </c>
      <c r="S76" s="14">
        <f t="shared" si="10"/>
        <v>148</v>
      </c>
      <c r="T76" s="15">
        <f t="shared" si="11"/>
        <v>0.93243243243243246</v>
      </c>
      <c r="U76" s="13"/>
      <c r="V76" s="13"/>
      <c r="W76" s="14"/>
      <c r="X76" s="15"/>
    </row>
    <row r="77" spans="1:24" x14ac:dyDescent="0.3">
      <c r="A77" s="12">
        <v>331</v>
      </c>
      <c r="B77" s="12" t="s">
        <v>74</v>
      </c>
      <c r="C77" s="13"/>
      <c r="D77" s="13"/>
      <c r="E77" s="13"/>
      <c r="F77" s="13"/>
      <c r="G77" s="13"/>
      <c r="H77" s="14">
        <v>59</v>
      </c>
      <c r="I77" s="14">
        <v>59</v>
      </c>
      <c r="J77" s="23">
        <v>0</v>
      </c>
      <c r="K77" s="13"/>
      <c r="L77" s="13"/>
      <c r="M77" s="13"/>
      <c r="N77" s="13"/>
      <c r="O77" s="13"/>
      <c r="P77" s="13"/>
      <c r="Q77" s="13"/>
      <c r="R77" s="14">
        <f t="shared" si="9"/>
        <v>0</v>
      </c>
      <c r="S77" s="14">
        <f t="shared" si="10"/>
        <v>59</v>
      </c>
      <c r="T77" s="15">
        <f t="shared" si="11"/>
        <v>0</v>
      </c>
      <c r="U77" s="13"/>
      <c r="V77" s="13"/>
      <c r="W77" s="13"/>
      <c r="X77" s="13"/>
    </row>
    <row r="78" spans="1:24" x14ac:dyDescent="0.3">
      <c r="A78" s="12">
        <v>332</v>
      </c>
      <c r="B78" s="12" t="s">
        <v>75</v>
      </c>
      <c r="C78" s="13"/>
      <c r="D78" s="13"/>
      <c r="E78" s="13"/>
      <c r="F78" s="13"/>
      <c r="G78" s="13"/>
      <c r="H78" s="14">
        <v>2</v>
      </c>
      <c r="I78" s="14">
        <v>2</v>
      </c>
      <c r="J78" s="23">
        <v>41</v>
      </c>
      <c r="K78" s="13"/>
      <c r="L78" s="13"/>
      <c r="M78" s="13"/>
      <c r="N78" s="13"/>
      <c r="O78" s="13"/>
      <c r="P78" s="13"/>
      <c r="Q78" s="13"/>
      <c r="R78" s="14">
        <f t="shared" si="9"/>
        <v>41</v>
      </c>
      <c r="S78" s="14">
        <f t="shared" si="10"/>
        <v>43</v>
      </c>
      <c r="T78" s="15">
        <f t="shared" si="11"/>
        <v>0.95348837209302328</v>
      </c>
      <c r="U78" s="13"/>
      <c r="V78" s="13"/>
      <c r="W78" s="14"/>
      <c r="X78" s="15"/>
    </row>
    <row r="79" spans="1:24" x14ac:dyDescent="0.3">
      <c r="A79" s="12">
        <v>333</v>
      </c>
      <c r="B79" s="12" t="s">
        <v>187</v>
      </c>
      <c r="C79" s="13"/>
      <c r="D79" s="13"/>
      <c r="E79" s="13"/>
      <c r="F79" s="13"/>
      <c r="G79" s="13"/>
      <c r="H79" s="14"/>
      <c r="I79" s="14"/>
      <c r="J79" s="23">
        <v>4</v>
      </c>
      <c r="K79" s="13"/>
      <c r="L79" s="13"/>
      <c r="M79" s="13"/>
      <c r="N79" s="13"/>
      <c r="O79" s="13"/>
      <c r="P79" s="13"/>
      <c r="Q79" s="13"/>
      <c r="R79" s="14">
        <f t="shared" si="9"/>
        <v>4</v>
      </c>
      <c r="S79" s="14">
        <f t="shared" si="10"/>
        <v>4</v>
      </c>
      <c r="T79" s="15">
        <f t="shared" si="11"/>
        <v>1</v>
      </c>
      <c r="U79" s="13"/>
      <c r="V79" s="13"/>
      <c r="W79" s="14"/>
      <c r="X79" s="15"/>
    </row>
    <row r="80" spans="1:24" x14ac:dyDescent="0.3">
      <c r="A80" s="12">
        <v>334</v>
      </c>
      <c r="B80" s="12" t="s">
        <v>76</v>
      </c>
      <c r="C80" s="13"/>
      <c r="D80" s="13"/>
      <c r="E80" s="13"/>
      <c r="F80" s="13"/>
      <c r="G80" s="13"/>
      <c r="H80" s="14">
        <v>2</v>
      </c>
      <c r="I80" s="14">
        <v>2</v>
      </c>
      <c r="J80" s="23">
        <v>72</v>
      </c>
      <c r="K80" s="14">
        <v>6</v>
      </c>
      <c r="L80" s="14">
        <v>10</v>
      </c>
      <c r="M80" s="13"/>
      <c r="N80" s="13"/>
      <c r="O80" s="13"/>
      <c r="P80" s="13"/>
      <c r="Q80" s="13"/>
      <c r="R80" s="14">
        <f t="shared" si="9"/>
        <v>88</v>
      </c>
      <c r="S80" s="14">
        <f t="shared" si="10"/>
        <v>90</v>
      </c>
      <c r="T80" s="15">
        <f t="shared" si="11"/>
        <v>0.97777777777777775</v>
      </c>
      <c r="U80" s="13"/>
      <c r="V80" s="13"/>
      <c r="W80" s="14"/>
      <c r="X80" s="15"/>
    </row>
    <row r="81" spans="1:24" x14ac:dyDescent="0.3">
      <c r="A81" s="12">
        <v>335</v>
      </c>
      <c r="B81" s="12" t="s">
        <v>77</v>
      </c>
      <c r="C81" s="13"/>
      <c r="D81" s="14">
        <v>1886</v>
      </c>
      <c r="E81" s="13"/>
      <c r="F81" s="14">
        <v>20</v>
      </c>
      <c r="G81" s="13"/>
      <c r="H81" s="14">
        <v>4</v>
      </c>
      <c r="I81" s="14">
        <v>1910</v>
      </c>
      <c r="J81" s="23">
        <v>0</v>
      </c>
      <c r="K81" s="13"/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1910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336</v>
      </c>
      <c r="B82" s="12" t="s">
        <v>78</v>
      </c>
      <c r="C82" s="13"/>
      <c r="D82" s="14">
        <v>178</v>
      </c>
      <c r="E82" s="13"/>
      <c r="F82" s="14">
        <v>6</v>
      </c>
      <c r="G82" s="13"/>
      <c r="H82" s="14">
        <v>3</v>
      </c>
      <c r="I82" s="14">
        <v>187</v>
      </c>
      <c r="J82" s="23">
        <v>7</v>
      </c>
      <c r="K82" s="14">
        <v>25</v>
      </c>
      <c r="L82" s="13"/>
      <c r="M82" s="13"/>
      <c r="N82" s="13"/>
      <c r="O82" s="13"/>
      <c r="P82" s="13"/>
      <c r="Q82" s="13"/>
      <c r="R82" s="14">
        <f t="shared" si="9"/>
        <v>32</v>
      </c>
      <c r="S82" s="14">
        <f t="shared" si="10"/>
        <v>219</v>
      </c>
      <c r="T82" s="15">
        <f t="shared" si="11"/>
        <v>0.14611872146118721</v>
      </c>
      <c r="U82" s="13"/>
      <c r="V82" s="13"/>
      <c r="W82" s="14"/>
      <c r="X82" s="15"/>
    </row>
    <row r="83" spans="1:24" x14ac:dyDescent="0.3">
      <c r="A83" s="12">
        <v>338</v>
      </c>
      <c r="B83" s="12" t="s">
        <v>188</v>
      </c>
      <c r="C83" s="13"/>
      <c r="D83" s="14"/>
      <c r="E83" s="13"/>
      <c r="F83" s="14"/>
      <c r="G83" s="13"/>
      <c r="H83" s="14"/>
      <c r="I83" s="14"/>
      <c r="J83" s="23">
        <v>2</v>
      </c>
      <c r="K83" s="14"/>
      <c r="L83" s="13"/>
      <c r="M83" s="13"/>
      <c r="N83" s="13"/>
      <c r="O83" s="13"/>
      <c r="P83" s="13"/>
      <c r="Q83" s="13"/>
      <c r="R83" s="14">
        <f t="shared" si="9"/>
        <v>2</v>
      </c>
      <c r="S83" s="14">
        <f t="shared" si="10"/>
        <v>2</v>
      </c>
      <c r="T83" s="15">
        <f t="shared" si="11"/>
        <v>1</v>
      </c>
      <c r="U83" s="13"/>
      <c r="V83" s="13"/>
      <c r="W83" s="14"/>
      <c r="X83" s="15"/>
    </row>
    <row r="84" spans="1:24" x14ac:dyDescent="0.3">
      <c r="A84" s="12">
        <v>339</v>
      </c>
      <c r="B84" s="12" t="s">
        <v>79</v>
      </c>
      <c r="C84" s="13"/>
      <c r="D84" s="14">
        <v>750</v>
      </c>
      <c r="E84" s="13"/>
      <c r="F84" s="14">
        <v>16</v>
      </c>
      <c r="G84" s="13"/>
      <c r="H84" s="14">
        <v>1</v>
      </c>
      <c r="I84" s="14">
        <v>767</v>
      </c>
      <c r="J84" s="23">
        <v>33</v>
      </c>
      <c r="K84" s="14">
        <v>25</v>
      </c>
      <c r="L84" s="13"/>
      <c r="M84" s="13"/>
      <c r="N84" s="13"/>
      <c r="O84" s="13"/>
      <c r="P84" s="13"/>
      <c r="Q84" s="13"/>
      <c r="R84" s="14">
        <f t="shared" si="9"/>
        <v>58</v>
      </c>
      <c r="S84" s="14">
        <f t="shared" si="10"/>
        <v>825</v>
      </c>
      <c r="T84" s="15">
        <f t="shared" si="11"/>
        <v>7.0303030303030298E-2</v>
      </c>
      <c r="U84" s="13"/>
      <c r="V84" s="13"/>
      <c r="W84" s="14"/>
      <c r="X84" s="15"/>
    </row>
    <row r="85" spans="1:24" x14ac:dyDescent="0.3">
      <c r="A85" s="12">
        <v>340</v>
      </c>
      <c r="B85" s="12" t="s">
        <v>189</v>
      </c>
      <c r="C85" s="13"/>
      <c r="D85" s="14"/>
      <c r="E85" s="13"/>
      <c r="F85" s="14"/>
      <c r="G85" s="13"/>
      <c r="H85" s="14"/>
      <c r="I85" s="14"/>
      <c r="J85" s="23">
        <v>1</v>
      </c>
      <c r="K85" s="14"/>
      <c r="L85" s="13"/>
      <c r="M85" s="13"/>
      <c r="N85" s="13"/>
      <c r="O85" s="13"/>
      <c r="P85" s="13"/>
      <c r="Q85" s="13"/>
      <c r="R85" s="14">
        <f t="shared" si="9"/>
        <v>1</v>
      </c>
      <c r="S85" s="14">
        <f t="shared" si="10"/>
        <v>1</v>
      </c>
      <c r="T85" s="15">
        <f t="shared" si="11"/>
        <v>1</v>
      </c>
      <c r="U85" s="13"/>
      <c r="V85" s="13"/>
      <c r="W85" s="14"/>
      <c r="X85" s="15"/>
    </row>
    <row r="86" spans="1:24" x14ac:dyDescent="0.3">
      <c r="A86" s="12">
        <v>341</v>
      </c>
      <c r="B86" s="12" t="s">
        <v>190</v>
      </c>
      <c r="C86" s="13"/>
      <c r="D86" s="14"/>
      <c r="E86" s="13"/>
      <c r="F86" s="14"/>
      <c r="G86" s="13"/>
      <c r="H86" s="14"/>
      <c r="I86" s="14"/>
      <c r="J86" s="23">
        <v>1</v>
      </c>
      <c r="K86" s="14"/>
      <c r="L86" s="13"/>
      <c r="M86" s="13"/>
      <c r="N86" s="13"/>
      <c r="O86" s="13"/>
      <c r="P86" s="13"/>
      <c r="Q86" s="13"/>
      <c r="R86" s="14">
        <f t="shared" si="9"/>
        <v>1</v>
      </c>
      <c r="S86" s="14">
        <f t="shared" si="10"/>
        <v>1</v>
      </c>
      <c r="T86" s="15">
        <f t="shared" si="11"/>
        <v>1</v>
      </c>
      <c r="U86" s="13"/>
      <c r="V86" s="13"/>
      <c r="W86" s="14"/>
      <c r="X86" s="15"/>
    </row>
    <row r="87" spans="1:24" x14ac:dyDescent="0.3">
      <c r="A87" s="12">
        <v>346</v>
      </c>
      <c r="B87" s="12" t="s">
        <v>191</v>
      </c>
      <c r="C87" s="13"/>
      <c r="D87" s="14"/>
      <c r="E87" s="13"/>
      <c r="F87" s="14"/>
      <c r="G87" s="13"/>
      <c r="H87" s="14"/>
      <c r="I87" s="14"/>
      <c r="J87" s="23">
        <v>1</v>
      </c>
      <c r="K87" s="14"/>
      <c r="L87" s="13"/>
      <c r="M87" s="13"/>
      <c r="N87" s="13"/>
      <c r="O87" s="13"/>
      <c r="P87" s="13"/>
      <c r="Q87" s="13"/>
      <c r="R87" s="14">
        <f t="shared" si="9"/>
        <v>1</v>
      </c>
      <c r="S87" s="14">
        <f t="shared" si="10"/>
        <v>1</v>
      </c>
      <c r="T87" s="15">
        <f t="shared" si="11"/>
        <v>1</v>
      </c>
      <c r="U87" s="13"/>
      <c r="V87" s="13"/>
      <c r="W87" s="14"/>
      <c r="X87" s="15"/>
    </row>
    <row r="88" spans="1:24" x14ac:dyDescent="0.3">
      <c r="A88" s="12">
        <v>351</v>
      </c>
      <c r="B88" s="12" t="s">
        <v>80</v>
      </c>
      <c r="C88" s="13"/>
      <c r="D88" s="14">
        <v>22</v>
      </c>
      <c r="E88" s="14">
        <v>350</v>
      </c>
      <c r="F88" s="14">
        <v>137</v>
      </c>
      <c r="G88" s="14">
        <v>16</v>
      </c>
      <c r="H88" s="14">
        <v>398</v>
      </c>
      <c r="I88" s="14">
        <v>923</v>
      </c>
      <c r="J88" s="23">
        <v>27625</v>
      </c>
      <c r="K88" s="14">
        <v>114</v>
      </c>
      <c r="L88" s="14">
        <v>1688</v>
      </c>
      <c r="M88" s="14">
        <v>1</v>
      </c>
      <c r="N88" s="14">
        <v>287</v>
      </c>
      <c r="O88" s="13"/>
      <c r="P88" s="13"/>
      <c r="Q88" s="13"/>
      <c r="R88" s="14">
        <f t="shared" si="9"/>
        <v>29715</v>
      </c>
      <c r="S88" s="14">
        <f t="shared" si="10"/>
        <v>30638</v>
      </c>
      <c r="T88" s="15">
        <f t="shared" si="11"/>
        <v>0.96987401266401196</v>
      </c>
      <c r="U88" s="14"/>
      <c r="V88" s="15"/>
      <c r="W88" s="14"/>
      <c r="X88" s="15"/>
    </row>
    <row r="89" spans="1:24" x14ac:dyDescent="0.3">
      <c r="A89" s="12">
        <v>354</v>
      </c>
      <c r="B89" s="12" t="s">
        <v>81</v>
      </c>
      <c r="C89" s="13"/>
      <c r="D89" s="13"/>
      <c r="E89" s="13"/>
      <c r="F89" s="13"/>
      <c r="G89" s="13"/>
      <c r="H89" s="14">
        <v>23</v>
      </c>
      <c r="I89" s="14">
        <v>23</v>
      </c>
      <c r="J89" s="23">
        <v>292</v>
      </c>
      <c r="K89" s="13"/>
      <c r="L89" s="14">
        <v>1</v>
      </c>
      <c r="M89" s="13"/>
      <c r="N89" s="13"/>
      <c r="O89" s="13"/>
      <c r="P89" s="13"/>
      <c r="Q89" s="13"/>
      <c r="R89" s="14">
        <f t="shared" si="9"/>
        <v>293</v>
      </c>
      <c r="S89" s="14">
        <f t="shared" si="10"/>
        <v>316</v>
      </c>
      <c r="T89" s="15">
        <f t="shared" si="11"/>
        <v>0.92721518987341767</v>
      </c>
      <c r="U89" s="13"/>
      <c r="V89" s="13"/>
      <c r="W89" s="14"/>
      <c r="X89" s="15"/>
    </row>
    <row r="90" spans="1:24" x14ac:dyDescent="0.3">
      <c r="A90" s="12">
        <v>355</v>
      </c>
      <c r="B90" s="12" t="s">
        <v>82</v>
      </c>
      <c r="C90" s="13"/>
      <c r="D90" s="13"/>
      <c r="E90" s="13"/>
      <c r="F90" s="13"/>
      <c r="G90" s="13"/>
      <c r="H90" s="13"/>
      <c r="I90" s="13"/>
      <c r="J90" s="23">
        <v>9</v>
      </c>
      <c r="K90" s="13"/>
      <c r="L90" s="13"/>
      <c r="M90" s="14">
        <v>1</v>
      </c>
      <c r="N90" s="13"/>
      <c r="O90" s="13"/>
      <c r="P90" s="13"/>
      <c r="Q90" s="13"/>
      <c r="R90" s="14">
        <f t="shared" si="9"/>
        <v>10</v>
      </c>
      <c r="S90" s="14">
        <f t="shared" si="10"/>
        <v>10</v>
      </c>
      <c r="T90" s="15">
        <f t="shared" si="11"/>
        <v>1</v>
      </c>
      <c r="U90" s="13"/>
      <c r="V90" s="13"/>
      <c r="W90" s="14"/>
      <c r="X90" s="15"/>
    </row>
    <row r="91" spans="1:24" x14ac:dyDescent="0.3">
      <c r="A91" s="12">
        <v>361</v>
      </c>
      <c r="B91" s="12" t="s">
        <v>192</v>
      </c>
      <c r="C91" s="13"/>
      <c r="D91" s="13"/>
      <c r="E91" s="13"/>
      <c r="F91" s="13"/>
      <c r="G91" s="13"/>
      <c r="H91" s="13"/>
      <c r="I91" s="13"/>
      <c r="J91" s="23">
        <v>15</v>
      </c>
      <c r="K91" s="13"/>
      <c r="L91" s="13"/>
      <c r="M91" s="14"/>
      <c r="N91" s="13"/>
      <c r="O91" s="13"/>
      <c r="P91" s="13"/>
      <c r="Q91" s="13"/>
      <c r="R91" s="14">
        <f t="shared" si="9"/>
        <v>15</v>
      </c>
      <c r="S91" s="14">
        <f t="shared" si="10"/>
        <v>15</v>
      </c>
      <c r="T91" s="15">
        <f t="shared" si="11"/>
        <v>1</v>
      </c>
      <c r="U91" s="13"/>
      <c r="V91" s="13"/>
      <c r="W91" s="14"/>
      <c r="X91" s="15"/>
    </row>
    <row r="92" spans="1:24" x14ac:dyDescent="0.3">
      <c r="A92" s="12">
        <v>362</v>
      </c>
      <c r="B92" s="12" t="s">
        <v>83</v>
      </c>
      <c r="C92" s="13"/>
      <c r="D92" s="14">
        <v>464</v>
      </c>
      <c r="E92" s="13"/>
      <c r="F92" s="14">
        <v>11</v>
      </c>
      <c r="G92" s="13"/>
      <c r="H92" s="14">
        <v>4</v>
      </c>
      <c r="I92" s="14">
        <v>479</v>
      </c>
      <c r="J92" s="23">
        <v>341</v>
      </c>
      <c r="K92" s="14">
        <v>76</v>
      </c>
      <c r="L92" s="14">
        <v>3</v>
      </c>
      <c r="M92" s="13"/>
      <c r="N92" s="13"/>
      <c r="O92" s="13"/>
      <c r="P92" s="13"/>
      <c r="Q92" s="13"/>
      <c r="R92" s="14">
        <f t="shared" si="9"/>
        <v>420</v>
      </c>
      <c r="S92" s="14">
        <f t="shared" si="10"/>
        <v>899</v>
      </c>
      <c r="T92" s="15">
        <f t="shared" si="11"/>
        <v>0.46718576195773082</v>
      </c>
      <c r="U92" s="13"/>
      <c r="V92" s="13"/>
      <c r="W92" s="14"/>
      <c r="X92" s="15"/>
    </row>
    <row r="93" spans="1:24" x14ac:dyDescent="0.3">
      <c r="A93" s="12">
        <v>365</v>
      </c>
      <c r="B93" s="12" t="s">
        <v>84</v>
      </c>
      <c r="C93" s="13"/>
      <c r="D93" s="14">
        <v>20</v>
      </c>
      <c r="E93" s="13"/>
      <c r="F93" s="14">
        <v>5</v>
      </c>
      <c r="G93" s="13"/>
      <c r="H93" s="13"/>
      <c r="I93" s="14">
        <v>25</v>
      </c>
      <c r="J93" s="23">
        <v>9</v>
      </c>
      <c r="K93" s="14">
        <v>13</v>
      </c>
      <c r="L93" s="13"/>
      <c r="M93" s="13"/>
      <c r="N93" s="13"/>
      <c r="O93" s="13"/>
      <c r="P93" s="13"/>
      <c r="Q93" s="13"/>
      <c r="R93" s="14">
        <f t="shared" si="9"/>
        <v>22</v>
      </c>
      <c r="S93" s="14">
        <f t="shared" si="10"/>
        <v>47</v>
      </c>
      <c r="T93" s="15">
        <f t="shared" si="11"/>
        <v>0.46808510638297873</v>
      </c>
      <c r="U93" s="13"/>
      <c r="V93" s="13"/>
      <c r="W93" s="14"/>
      <c r="X93" s="15"/>
    </row>
    <row r="94" spans="1:24" x14ac:dyDescent="0.3">
      <c r="A94" s="12">
        <v>366</v>
      </c>
      <c r="B94" s="12" t="s">
        <v>85</v>
      </c>
      <c r="C94" s="13"/>
      <c r="D94" s="14">
        <v>6</v>
      </c>
      <c r="E94" s="13"/>
      <c r="F94" s="13"/>
      <c r="G94" s="13"/>
      <c r="H94" s="13"/>
      <c r="I94" s="14">
        <v>6</v>
      </c>
      <c r="J94" s="23">
        <v>0</v>
      </c>
      <c r="K94" s="13"/>
      <c r="L94" s="13"/>
      <c r="M94" s="13"/>
      <c r="N94" s="13"/>
      <c r="O94" s="13"/>
      <c r="P94" s="13"/>
      <c r="Q94" s="13"/>
      <c r="R94" s="14">
        <f t="shared" si="9"/>
        <v>0</v>
      </c>
      <c r="S94" s="14">
        <f t="shared" si="10"/>
        <v>6</v>
      </c>
      <c r="T94" s="15">
        <f t="shared" si="11"/>
        <v>0</v>
      </c>
      <c r="U94" s="13"/>
      <c r="V94" s="13"/>
      <c r="W94" s="13"/>
      <c r="X94" s="13"/>
    </row>
    <row r="95" spans="1:24" x14ac:dyDescent="0.3">
      <c r="A95" s="12">
        <v>368</v>
      </c>
      <c r="B95" s="12" t="s">
        <v>86</v>
      </c>
      <c r="C95" s="13"/>
      <c r="D95" s="13"/>
      <c r="E95" s="13"/>
      <c r="F95" s="13"/>
      <c r="G95" s="13"/>
      <c r="H95" s="14">
        <v>2</v>
      </c>
      <c r="I95" s="14">
        <v>2</v>
      </c>
      <c r="J95" s="23">
        <v>0</v>
      </c>
      <c r="K95" s="13"/>
      <c r="L95" s="13"/>
      <c r="M95" s="13"/>
      <c r="N95" s="13"/>
      <c r="O95" s="13"/>
      <c r="P95" s="13"/>
      <c r="Q95" s="13"/>
      <c r="R95" s="14">
        <f t="shared" si="9"/>
        <v>0</v>
      </c>
      <c r="S95" s="14">
        <f t="shared" si="10"/>
        <v>2</v>
      </c>
      <c r="T95" s="15">
        <f t="shared" si="11"/>
        <v>0</v>
      </c>
      <c r="U95" s="13"/>
      <c r="V95" s="13"/>
      <c r="W95" s="13"/>
      <c r="X95" s="13"/>
    </row>
    <row r="96" spans="1:24" x14ac:dyDescent="0.3">
      <c r="A96" s="12">
        <v>369</v>
      </c>
      <c r="B96" s="12" t="s">
        <v>87</v>
      </c>
      <c r="C96" s="13"/>
      <c r="D96" s="13"/>
      <c r="E96" s="13"/>
      <c r="F96" s="13"/>
      <c r="G96" s="13"/>
      <c r="H96" s="14">
        <v>6</v>
      </c>
      <c r="I96" s="14">
        <v>6</v>
      </c>
      <c r="J96" s="23">
        <v>0</v>
      </c>
      <c r="K96" s="14">
        <v>2</v>
      </c>
      <c r="L96" s="13"/>
      <c r="M96" s="13"/>
      <c r="N96" s="13"/>
      <c r="O96" s="13"/>
      <c r="P96" s="13"/>
      <c r="Q96" s="13"/>
      <c r="R96" s="14">
        <f t="shared" si="9"/>
        <v>2</v>
      </c>
      <c r="S96" s="14">
        <f t="shared" si="10"/>
        <v>8</v>
      </c>
      <c r="T96" s="15">
        <f t="shared" si="11"/>
        <v>0.25</v>
      </c>
      <c r="U96" s="13"/>
      <c r="V96" s="13"/>
      <c r="W96" s="13"/>
      <c r="X96" s="13"/>
    </row>
    <row r="97" spans="1:24" x14ac:dyDescent="0.3">
      <c r="A97" s="12">
        <v>395</v>
      </c>
      <c r="B97" s="12" t="s">
        <v>88</v>
      </c>
      <c r="C97" s="13"/>
      <c r="D97" s="14">
        <v>46</v>
      </c>
      <c r="E97" s="14">
        <v>6</v>
      </c>
      <c r="F97" s="14">
        <v>203</v>
      </c>
      <c r="G97" s="14">
        <v>10</v>
      </c>
      <c r="H97" s="14">
        <v>265</v>
      </c>
      <c r="I97" s="14">
        <v>530</v>
      </c>
      <c r="J97" s="23">
        <v>28505</v>
      </c>
      <c r="K97" s="13"/>
      <c r="L97" s="14">
        <v>497</v>
      </c>
      <c r="M97" s="14">
        <v>1223</v>
      </c>
      <c r="N97" s="14">
        <v>79</v>
      </c>
      <c r="O97" s="14">
        <v>362</v>
      </c>
      <c r="P97" s="13"/>
      <c r="Q97" s="13"/>
      <c r="R97" s="14">
        <f t="shared" si="9"/>
        <v>30666</v>
      </c>
      <c r="S97" s="14">
        <f t="shared" si="10"/>
        <v>31196</v>
      </c>
      <c r="T97" s="15">
        <f t="shared" si="11"/>
        <v>0.98301064239004998</v>
      </c>
      <c r="U97" s="14"/>
      <c r="V97" s="15"/>
      <c r="W97" s="14"/>
      <c r="X97" s="15"/>
    </row>
    <row r="98" spans="1:24" x14ac:dyDescent="0.3">
      <c r="A98" s="12">
        <v>396</v>
      </c>
      <c r="B98" s="12" t="s">
        <v>89</v>
      </c>
      <c r="C98" s="14">
        <v>330</v>
      </c>
      <c r="D98" s="14">
        <v>22</v>
      </c>
      <c r="E98" s="14">
        <v>2</v>
      </c>
      <c r="F98" s="14">
        <v>203</v>
      </c>
      <c r="G98" s="13"/>
      <c r="H98" s="14">
        <v>619</v>
      </c>
      <c r="I98" s="14">
        <v>1176</v>
      </c>
      <c r="J98" s="23">
        <v>15598</v>
      </c>
      <c r="K98" s="13"/>
      <c r="L98" s="14">
        <v>10805</v>
      </c>
      <c r="M98" s="14">
        <v>1124</v>
      </c>
      <c r="N98" s="14">
        <v>29</v>
      </c>
      <c r="O98" s="14">
        <v>65</v>
      </c>
      <c r="P98" s="13"/>
      <c r="Q98" s="13"/>
      <c r="R98" s="14">
        <f t="shared" si="9"/>
        <v>27621</v>
      </c>
      <c r="S98" s="14">
        <f t="shared" si="10"/>
        <v>28797</v>
      </c>
      <c r="T98" s="15">
        <f t="shared" si="11"/>
        <v>0.9591624127513283</v>
      </c>
      <c r="U98" s="14"/>
      <c r="V98" s="15"/>
      <c r="W98" s="14"/>
      <c r="X98" s="15"/>
    </row>
    <row r="99" spans="1:24" x14ac:dyDescent="0.3">
      <c r="A99" s="12">
        <v>398</v>
      </c>
      <c r="B99" s="12" t="s">
        <v>90</v>
      </c>
      <c r="C99" s="13"/>
      <c r="D99" s="14">
        <v>34</v>
      </c>
      <c r="E99" s="14">
        <v>12</v>
      </c>
      <c r="F99" s="14">
        <v>101</v>
      </c>
      <c r="G99" s="14">
        <v>2</v>
      </c>
      <c r="H99" s="14">
        <v>113</v>
      </c>
      <c r="I99" s="14">
        <v>262</v>
      </c>
      <c r="J99" s="23">
        <v>6912</v>
      </c>
      <c r="K99" s="13"/>
      <c r="L99" s="14">
        <v>3594</v>
      </c>
      <c r="M99" s="14">
        <v>623</v>
      </c>
      <c r="N99" s="14">
        <v>9</v>
      </c>
      <c r="O99" s="14">
        <v>15</v>
      </c>
      <c r="P99" s="13"/>
      <c r="Q99" s="13"/>
      <c r="R99" s="14">
        <f t="shared" si="9"/>
        <v>11153</v>
      </c>
      <c r="S99" s="14">
        <f t="shared" si="10"/>
        <v>11415</v>
      </c>
      <c r="T99" s="15">
        <f t="shared" si="11"/>
        <v>0.97704774419623308</v>
      </c>
      <c r="U99" s="14"/>
      <c r="V99" s="15"/>
      <c r="W99" s="14"/>
      <c r="X99" s="15"/>
    </row>
    <row r="100" spans="1:24" x14ac:dyDescent="0.3">
      <c r="A100" s="12">
        <v>399</v>
      </c>
      <c r="B100" s="12" t="s">
        <v>91</v>
      </c>
      <c r="C100" s="14">
        <v>1545</v>
      </c>
      <c r="D100" s="13"/>
      <c r="E100" s="14">
        <v>36</v>
      </c>
      <c r="F100" s="14">
        <v>257</v>
      </c>
      <c r="G100" s="13"/>
      <c r="H100" s="14">
        <v>129</v>
      </c>
      <c r="I100" s="14">
        <v>1967</v>
      </c>
      <c r="J100" s="23">
        <v>17532</v>
      </c>
      <c r="K100" s="13"/>
      <c r="L100" s="14">
        <v>12031</v>
      </c>
      <c r="M100" s="14">
        <v>3120</v>
      </c>
      <c r="N100" s="14">
        <v>179</v>
      </c>
      <c r="O100" s="14">
        <v>131</v>
      </c>
      <c r="P100" s="13"/>
      <c r="Q100" s="13"/>
      <c r="R100" s="14">
        <f t="shared" si="9"/>
        <v>32993</v>
      </c>
      <c r="S100" s="14">
        <f t="shared" si="10"/>
        <v>34960</v>
      </c>
      <c r="T100" s="15">
        <f t="shared" si="11"/>
        <v>0.94373569794050338</v>
      </c>
      <c r="U100" s="14"/>
      <c r="V100" s="15"/>
      <c r="W100" s="14"/>
      <c r="X100" s="15"/>
    </row>
    <row r="101" spans="1:24" x14ac:dyDescent="0.3">
      <c r="J101" s="23"/>
      <c r="R101" s="14"/>
      <c r="S101" s="14"/>
      <c r="T101" s="15"/>
    </row>
    <row r="102" spans="1:24" x14ac:dyDescent="0.3">
      <c r="J102" s="23"/>
      <c r="R102" s="14"/>
      <c r="S102" s="14"/>
      <c r="T102" s="15"/>
    </row>
    <row r="103" spans="1:24" x14ac:dyDescent="0.3">
      <c r="A103" s="13"/>
      <c r="B103" s="16" t="s">
        <v>55</v>
      </c>
      <c r="C103" s="14">
        <v>1875</v>
      </c>
      <c r="D103" s="14">
        <v>4134</v>
      </c>
      <c r="E103" s="14">
        <v>428</v>
      </c>
      <c r="F103" s="14">
        <v>1004</v>
      </c>
      <c r="G103" s="14">
        <v>34</v>
      </c>
      <c r="H103" s="14">
        <v>2207</v>
      </c>
      <c r="I103" s="14">
        <v>9682</v>
      </c>
      <c r="J103" s="23">
        <f>SUM(J58:J100)</f>
        <v>105612</v>
      </c>
      <c r="K103" s="14">
        <v>735</v>
      </c>
      <c r="L103" s="14">
        <v>29177</v>
      </c>
      <c r="M103" s="14">
        <v>6120</v>
      </c>
      <c r="N103" s="14">
        <v>617</v>
      </c>
      <c r="O103" s="14">
        <v>573</v>
      </c>
      <c r="P103" s="13"/>
      <c r="Q103" s="13"/>
      <c r="R103" s="14">
        <f t="shared" si="9"/>
        <v>142834</v>
      </c>
      <c r="S103" s="14">
        <f t="shared" si="10"/>
        <v>152516</v>
      </c>
      <c r="T103" s="15">
        <f t="shared" si="11"/>
        <v>0.93651813580214538</v>
      </c>
      <c r="U103" s="14"/>
      <c r="V103" s="15"/>
      <c r="W103" s="14"/>
      <c r="X103" s="15"/>
    </row>
    <row r="104" spans="1:24" x14ac:dyDescent="0.3">
      <c r="A104" s="13"/>
      <c r="B104" s="16" t="s">
        <v>56</v>
      </c>
      <c r="C104" s="15">
        <v>0.83</v>
      </c>
      <c r="D104" s="17">
        <v>0.71799999999999997</v>
      </c>
      <c r="E104" s="17">
        <v>0.14299999999999999</v>
      </c>
      <c r="F104" s="17">
        <v>0.16600000000000001</v>
      </c>
      <c r="G104" s="17">
        <v>3.7999999999999999E-2</v>
      </c>
      <c r="H104" s="17">
        <v>0.17299999999999999</v>
      </c>
      <c r="I104" s="17">
        <v>0.315</v>
      </c>
      <c r="J104" s="17">
        <f>J103/$H$311</f>
        <v>7.5345275439160961E-2</v>
      </c>
      <c r="K104" s="15">
        <v>0.02</v>
      </c>
      <c r="L104" s="17">
        <v>0.214</v>
      </c>
      <c r="M104" s="17">
        <v>0.152</v>
      </c>
      <c r="N104" s="17">
        <v>0.107</v>
      </c>
      <c r="O104" s="15">
        <v>0.17</v>
      </c>
      <c r="P104" s="15">
        <v>0</v>
      </c>
      <c r="Q104" s="15">
        <v>0</v>
      </c>
      <c r="R104" s="17">
        <f>R103/$P$311</f>
        <v>8.7917864375273144E-2</v>
      </c>
      <c r="S104" s="17">
        <f>S103/$Q$311</f>
        <v>9.2133416939413376E-2</v>
      </c>
      <c r="T104" s="13"/>
      <c r="U104" s="17"/>
      <c r="V104" s="13"/>
      <c r="W104" s="17"/>
      <c r="X104" s="13"/>
    </row>
    <row r="106" spans="1:24" ht="17.399999999999999" customHeight="1" x14ac:dyDescent="0.3">
      <c r="A106" s="2" t="s">
        <v>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7.399999999999999" customHeight="1" x14ac:dyDescent="0.3">
      <c r="A107" s="2" t="s">
        <v>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"/>
      <c r="X107" s="3"/>
    </row>
    <row r="110" spans="1:24" ht="31.2" customHeight="1" x14ac:dyDescent="0.3">
      <c r="A110" s="4" t="s">
        <v>3</v>
      </c>
      <c r="B110" s="1"/>
      <c r="C110" s="5" t="s">
        <v>92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x14ac:dyDescent="0.3">
      <c r="A111" s="21" t="s">
        <v>2</v>
      </c>
      <c r="B111" s="21"/>
      <c r="C111" s="21"/>
    </row>
    <row r="113" spans="1:24" ht="14.4" customHeight="1" x14ac:dyDescent="0.3">
      <c r="A113" s="9"/>
      <c r="B113" s="9"/>
      <c r="C113" s="10" t="s">
        <v>5</v>
      </c>
      <c r="D113" s="10"/>
      <c r="E113" s="10"/>
      <c r="F113" s="10"/>
      <c r="G113" s="10"/>
      <c r="H113" s="10"/>
      <c r="I113" s="10"/>
      <c r="J113" s="10"/>
      <c r="K113" s="10" t="s">
        <v>6</v>
      </c>
      <c r="L113" s="10"/>
      <c r="M113" s="1"/>
      <c r="N113" s="6" t="s">
        <v>7</v>
      </c>
      <c r="O113" s="6" t="s">
        <v>7</v>
      </c>
      <c r="P113" s="6" t="s">
        <v>8</v>
      </c>
      <c r="Q113" s="6" t="s">
        <v>8</v>
      </c>
      <c r="R113" s="7"/>
      <c r="S113" s="7"/>
      <c r="T113" s="10"/>
      <c r="U113" s="10"/>
      <c r="V113" s="10"/>
      <c r="W113" s="10"/>
    </row>
    <row r="114" spans="1:24" ht="14.4" customHeight="1" x14ac:dyDescent="0.3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"/>
      <c r="N114" s="6" t="s">
        <v>9</v>
      </c>
      <c r="O114" s="6" t="s">
        <v>10</v>
      </c>
      <c r="P114" s="6" t="s">
        <v>11</v>
      </c>
      <c r="Q114" s="6" t="s">
        <v>12</v>
      </c>
      <c r="R114" s="11"/>
      <c r="S114" s="11"/>
      <c r="T114" s="10"/>
      <c r="U114" s="10"/>
      <c r="V114" s="10"/>
      <c r="W114" s="10"/>
    </row>
    <row r="115" spans="1:24" ht="20.399999999999999" x14ac:dyDescent="0.3">
      <c r="A115" s="8" t="s">
        <v>13</v>
      </c>
      <c r="B115" s="8" t="s">
        <v>14</v>
      </c>
      <c r="C115" s="7"/>
      <c r="D115" s="6" t="s">
        <v>15</v>
      </c>
      <c r="E115" s="6" t="s">
        <v>9</v>
      </c>
      <c r="F115" s="6" t="s">
        <v>10</v>
      </c>
      <c r="G115" s="6" t="s">
        <v>16</v>
      </c>
      <c r="H115" s="7"/>
      <c r="I115" s="6" t="s">
        <v>17</v>
      </c>
      <c r="J115" s="6" t="s">
        <v>179</v>
      </c>
      <c r="K115" s="6" t="s">
        <v>18</v>
      </c>
      <c r="L115" s="6" t="s">
        <v>9</v>
      </c>
      <c r="M115" s="6" t="s">
        <v>10</v>
      </c>
      <c r="N115" s="6" t="s">
        <v>19</v>
      </c>
      <c r="O115" s="6" t="s">
        <v>19</v>
      </c>
      <c r="P115" s="6" t="s">
        <v>8</v>
      </c>
      <c r="Q115" s="6" t="s">
        <v>8</v>
      </c>
      <c r="R115" s="6" t="s">
        <v>17</v>
      </c>
      <c r="S115" s="7"/>
      <c r="T115" s="6" t="s">
        <v>20</v>
      </c>
      <c r="U115" s="7"/>
      <c r="V115" s="7"/>
      <c r="W115" s="7"/>
      <c r="X115" s="7"/>
    </row>
    <row r="116" spans="1:24" x14ac:dyDescent="0.3">
      <c r="A116" s="8" t="s">
        <v>21</v>
      </c>
      <c r="B116" s="8" t="s">
        <v>22</v>
      </c>
      <c r="C116" s="6" t="s">
        <v>23</v>
      </c>
      <c r="D116" s="6" t="s">
        <v>24</v>
      </c>
      <c r="E116" s="6" t="s">
        <v>25</v>
      </c>
      <c r="F116" s="6" t="s">
        <v>26</v>
      </c>
      <c r="G116" s="6" t="s">
        <v>27</v>
      </c>
      <c r="H116" s="6" t="s">
        <v>28</v>
      </c>
      <c r="I116" s="6" t="s">
        <v>29</v>
      </c>
      <c r="J116" s="6" t="s">
        <v>180</v>
      </c>
      <c r="K116" s="6" t="s">
        <v>30</v>
      </c>
      <c r="L116" s="6" t="s">
        <v>25</v>
      </c>
      <c r="M116" s="6" t="s">
        <v>26</v>
      </c>
      <c r="N116" s="6" t="s">
        <v>25</v>
      </c>
      <c r="O116" s="6" t="s">
        <v>26</v>
      </c>
      <c r="P116" s="6" t="s">
        <v>31</v>
      </c>
      <c r="Q116" s="6" t="s">
        <v>32</v>
      </c>
      <c r="R116" s="6" t="s">
        <v>6</v>
      </c>
      <c r="S116" s="6" t="s">
        <v>17</v>
      </c>
      <c r="T116" s="6" t="s">
        <v>6</v>
      </c>
      <c r="U116" s="6"/>
      <c r="V116" s="6"/>
      <c r="W116" s="6"/>
      <c r="X116" s="6"/>
    </row>
    <row r="119" spans="1:24" x14ac:dyDescent="0.3">
      <c r="A119" s="12">
        <v>430</v>
      </c>
      <c r="B119" s="12" t="s">
        <v>93</v>
      </c>
      <c r="C119" s="13"/>
      <c r="D119" s="14">
        <v>6</v>
      </c>
      <c r="E119" s="13"/>
      <c r="F119" s="13"/>
      <c r="G119" s="14">
        <v>6</v>
      </c>
      <c r="H119" s="13"/>
      <c r="I119" s="14">
        <v>12</v>
      </c>
      <c r="J119" s="23">
        <v>229</v>
      </c>
      <c r="K119" s="13"/>
      <c r="L119" s="14">
        <v>2</v>
      </c>
      <c r="M119" s="14">
        <v>10</v>
      </c>
      <c r="N119" s="13"/>
      <c r="O119" s="14">
        <v>1</v>
      </c>
      <c r="P119" s="13"/>
      <c r="Q119" s="13"/>
      <c r="R119" s="14">
        <f t="shared" ref="R119" si="12">SUM(J119:O119)</f>
        <v>242</v>
      </c>
      <c r="S119" s="14">
        <f t="shared" ref="S119" si="13">SUM(I119,R119)</f>
        <v>254</v>
      </c>
      <c r="T119" s="15">
        <f t="shared" ref="T119" si="14">R119/S119</f>
        <v>0.952755905511811</v>
      </c>
      <c r="U119" s="14"/>
      <c r="V119" s="15"/>
      <c r="W119" s="14"/>
      <c r="X119" s="15"/>
    </row>
    <row r="120" spans="1:24" x14ac:dyDescent="0.3">
      <c r="A120" s="12">
        <v>459</v>
      </c>
      <c r="B120" s="12" t="s">
        <v>94</v>
      </c>
      <c r="C120" s="13"/>
      <c r="D120" s="13"/>
      <c r="E120" s="13"/>
      <c r="F120" s="13"/>
      <c r="G120" s="14">
        <v>4</v>
      </c>
      <c r="H120" s="14">
        <v>2</v>
      </c>
      <c r="I120" s="14">
        <v>6</v>
      </c>
      <c r="J120" s="24">
        <v>41</v>
      </c>
      <c r="K120" s="13"/>
      <c r="L120" s="13"/>
      <c r="M120" s="13"/>
      <c r="N120" s="13"/>
      <c r="O120" s="13"/>
      <c r="P120" s="13"/>
      <c r="Q120" s="13"/>
      <c r="R120" s="14">
        <f t="shared" ref="R120:R128" si="15">SUM(J120:O120)</f>
        <v>41</v>
      </c>
      <c r="S120" s="14">
        <f t="shared" ref="S120:S128" si="16">SUM(I120,R120)</f>
        <v>47</v>
      </c>
      <c r="T120" s="15">
        <f t="shared" ref="T120:T128" si="17">R120/S120</f>
        <v>0.87234042553191493</v>
      </c>
      <c r="U120" s="13"/>
      <c r="V120" s="13"/>
      <c r="W120" s="14"/>
      <c r="X120" s="15"/>
    </row>
    <row r="121" spans="1:24" x14ac:dyDescent="0.3">
      <c r="A121" s="12">
        <v>480</v>
      </c>
      <c r="B121" s="12" t="s">
        <v>95</v>
      </c>
      <c r="C121" s="13"/>
      <c r="D121" s="14">
        <v>14</v>
      </c>
      <c r="E121" s="13"/>
      <c r="F121" s="14">
        <v>18</v>
      </c>
      <c r="G121" s="13"/>
      <c r="H121" s="14">
        <v>119</v>
      </c>
      <c r="I121" s="14">
        <v>151</v>
      </c>
      <c r="J121" s="23">
        <v>7397</v>
      </c>
      <c r="K121" s="13"/>
      <c r="L121" s="14">
        <v>553</v>
      </c>
      <c r="M121" s="14">
        <v>58</v>
      </c>
      <c r="N121" s="14">
        <v>42</v>
      </c>
      <c r="O121" s="14">
        <v>1</v>
      </c>
      <c r="P121" s="13"/>
      <c r="Q121" s="13"/>
      <c r="R121" s="14">
        <f t="shared" si="15"/>
        <v>8051</v>
      </c>
      <c r="S121" s="14">
        <f t="shared" si="16"/>
        <v>8202</v>
      </c>
      <c r="T121" s="15">
        <f t="shared" si="17"/>
        <v>0.9815898561326506</v>
      </c>
      <c r="U121" s="13"/>
      <c r="V121" s="13"/>
      <c r="W121" s="14"/>
      <c r="X121" s="15"/>
    </row>
    <row r="122" spans="1:24" x14ac:dyDescent="0.3">
      <c r="A122" s="12">
        <v>483</v>
      </c>
      <c r="B122" s="12" t="s">
        <v>96</v>
      </c>
      <c r="C122" s="13"/>
      <c r="D122" s="13"/>
      <c r="E122" s="13"/>
      <c r="F122" s="13"/>
      <c r="G122" s="13"/>
      <c r="H122" s="13"/>
      <c r="I122" s="13"/>
      <c r="J122" s="23">
        <v>26</v>
      </c>
      <c r="K122" s="13"/>
      <c r="L122" s="14">
        <v>2</v>
      </c>
      <c r="M122" s="14">
        <v>3</v>
      </c>
      <c r="N122" s="13"/>
      <c r="O122" s="13"/>
      <c r="P122" s="13"/>
      <c r="Q122" s="13"/>
      <c r="R122" s="14">
        <f t="shared" si="15"/>
        <v>31</v>
      </c>
      <c r="S122" s="14">
        <f t="shared" si="16"/>
        <v>31</v>
      </c>
      <c r="T122" s="15">
        <f t="shared" si="17"/>
        <v>1</v>
      </c>
      <c r="U122" s="13"/>
      <c r="V122" s="13"/>
      <c r="W122" s="14"/>
      <c r="X122" s="15"/>
    </row>
    <row r="123" spans="1:24" x14ac:dyDescent="0.3">
      <c r="A123" s="12">
        <v>495</v>
      </c>
      <c r="B123" s="12" t="s">
        <v>97</v>
      </c>
      <c r="C123" s="13"/>
      <c r="D123" s="14">
        <v>16</v>
      </c>
      <c r="E123" s="13"/>
      <c r="F123" s="14">
        <v>119</v>
      </c>
      <c r="G123" s="14">
        <v>4</v>
      </c>
      <c r="H123" s="14">
        <v>22</v>
      </c>
      <c r="I123" s="14">
        <v>161</v>
      </c>
      <c r="J123" s="23">
        <v>33493</v>
      </c>
      <c r="K123" s="13"/>
      <c r="L123" s="14">
        <v>859</v>
      </c>
      <c r="M123" s="14">
        <v>2016</v>
      </c>
      <c r="N123" s="14">
        <v>101</v>
      </c>
      <c r="O123" s="14">
        <v>569</v>
      </c>
      <c r="P123" s="13"/>
      <c r="Q123" s="13"/>
      <c r="R123" s="14">
        <f t="shared" si="15"/>
        <v>37038</v>
      </c>
      <c r="S123" s="14">
        <f t="shared" si="16"/>
        <v>37199</v>
      </c>
      <c r="T123" s="15">
        <f t="shared" si="17"/>
        <v>0.99567192666469528</v>
      </c>
      <c r="U123" s="14"/>
      <c r="V123" s="15"/>
      <c r="W123" s="14"/>
      <c r="X123" s="15"/>
    </row>
    <row r="124" spans="1:24" x14ac:dyDescent="0.3">
      <c r="A124" s="12">
        <v>496</v>
      </c>
      <c r="B124" s="12" t="s">
        <v>98</v>
      </c>
      <c r="C124" s="13"/>
      <c r="D124" s="14">
        <v>166</v>
      </c>
      <c r="E124" s="14">
        <v>1</v>
      </c>
      <c r="F124" s="14">
        <v>15</v>
      </c>
      <c r="G124" s="14">
        <v>38</v>
      </c>
      <c r="H124" s="14">
        <v>11</v>
      </c>
      <c r="I124" s="14">
        <v>231</v>
      </c>
      <c r="J124" s="23">
        <v>29812</v>
      </c>
      <c r="K124" s="13"/>
      <c r="L124" s="14">
        <v>65</v>
      </c>
      <c r="M124" s="14">
        <v>214</v>
      </c>
      <c r="N124" s="14">
        <v>7</v>
      </c>
      <c r="O124" s="14">
        <v>16</v>
      </c>
      <c r="P124" s="13"/>
      <c r="Q124" s="13"/>
      <c r="R124" s="14">
        <f t="shared" si="15"/>
        <v>30114</v>
      </c>
      <c r="S124" s="14">
        <f t="shared" si="16"/>
        <v>30345</v>
      </c>
      <c r="T124" s="15">
        <f t="shared" si="17"/>
        <v>0.99238754325259515</v>
      </c>
      <c r="U124" s="14"/>
      <c r="V124" s="15"/>
      <c r="W124" s="14"/>
      <c r="X124" s="15"/>
    </row>
    <row r="125" spans="1:24" x14ac:dyDescent="0.3">
      <c r="A125" s="12">
        <v>497</v>
      </c>
      <c r="B125" s="12" t="s">
        <v>99</v>
      </c>
      <c r="C125" s="14">
        <v>385</v>
      </c>
      <c r="D125" s="14">
        <v>34</v>
      </c>
      <c r="E125" s="14">
        <v>1</v>
      </c>
      <c r="F125" s="14">
        <v>871</v>
      </c>
      <c r="G125" s="14">
        <v>36</v>
      </c>
      <c r="H125" s="14">
        <v>1781</v>
      </c>
      <c r="I125" s="14">
        <v>3108</v>
      </c>
      <c r="J125" s="23">
        <v>68522</v>
      </c>
      <c r="K125" s="13"/>
      <c r="L125" s="14">
        <v>20520</v>
      </c>
      <c r="M125" s="14">
        <v>16855</v>
      </c>
      <c r="N125" s="14">
        <v>342</v>
      </c>
      <c r="O125" s="14">
        <v>697</v>
      </c>
      <c r="P125" s="13"/>
      <c r="Q125" s="13"/>
      <c r="R125" s="14">
        <f t="shared" si="15"/>
        <v>106936</v>
      </c>
      <c r="S125" s="14">
        <f t="shared" si="16"/>
        <v>110044</v>
      </c>
      <c r="T125" s="15">
        <f t="shared" si="17"/>
        <v>0.97175675184471666</v>
      </c>
      <c r="U125" s="14"/>
      <c r="V125" s="15"/>
      <c r="W125" s="14"/>
      <c r="X125" s="15"/>
    </row>
    <row r="126" spans="1:24" x14ac:dyDescent="0.3">
      <c r="A126" s="22">
        <v>404</v>
      </c>
      <c r="B126" s="23" t="s">
        <v>200</v>
      </c>
      <c r="J126" s="23">
        <v>22</v>
      </c>
      <c r="R126" s="14">
        <f t="shared" si="15"/>
        <v>22</v>
      </c>
      <c r="S126" s="14">
        <f t="shared" si="16"/>
        <v>22</v>
      </c>
      <c r="T126" s="15">
        <f t="shared" si="17"/>
        <v>1</v>
      </c>
    </row>
    <row r="127" spans="1:24" x14ac:dyDescent="0.3">
      <c r="J127" s="23"/>
      <c r="R127" s="14"/>
      <c r="S127" s="14"/>
      <c r="T127" s="15"/>
    </row>
    <row r="128" spans="1:24" x14ac:dyDescent="0.3">
      <c r="A128" s="13"/>
      <c r="B128" s="16" t="s">
        <v>55</v>
      </c>
      <c r="C128" s="14">
        <v>385</v>
      </c>
      <c r="D128" s="14">
        <v>236</v>
      </c>
      <c r="E128" s="14">
        <v>2</v>
      </c>
      <c r="F128" s="14">
        <v>1023</v>
      </c>
      <c r="G128" s="14">
        <v>88</v>
      </c>
      <c r="H128" s="14">
        <v>1935</v>
      </c>
      <c r="I128" s="14">
        <v>3669</v>
      </c>
      <c r="J128" s="23">
        <f>SUM(J119:J126)</f>
        <v>139542</v>
      </c>
      <c r="K128" s="13"/>
      <c r="L128" s="14">
        <v>22001</v>
      </c>
      <c r="M128" s="14">
        <v>19156</v>
      </c>
      <c r="N128" s="14">
        <v>492</v>
      </c>
      <c r="O128" s="14">
        <v>1284</v>
      </c>
      <c r="P128" s="13"/>
      <c r="Q128" s="13"/>
      <c r="R128" s="14">
        <f t="shared" si="15"/>
        <v>182475</v>
      </c>
      <c r="S128" s="14">
        <f t="shared" si="16"/>
        <v>186144</v>
      </c>
      <c r="T128" s="15">
        <f t="shared" si="17"/>
        <v>0.98028945332645689</v>
      </c>
      <c r="U128" s="14"/>
      <c r="V128" s="15"/>
      <c r="W128" s="14"/>
      <c r="X128" s="15"/>
    </row>
    <row r="129" spans="1:24" x14ac:dyDescent="0.3">
      <c r="A129" s="13"/>
      <c r="B129" s="16" t="s">
        <v>56</v>
      </c>
      <c r="C129" s="15">
        <v>0.17</v>
      </c>
      <c r="D129" s="17">
        <v>4.1000000000000002E-2</v>
      </c>
      <c r="E129" s="17">
        <v>1E-3</v>
      </c>
      <c r="F129" s="17">
        <v>0.16900000000000001</v>
      </c>
      <c r="G129" s="17">
        <v>9.8000000000000004E-2</v>
      </c>
      <c r="H129" s="17">
        <v>0.151</v>
      </c>
      <c r="I129" s="17">
        <v>0.11899999999999999</v>
      </c>
      <c r="J129" s="17">
        <f>J128/$H$311</f>
        <v>9.9551475451003665E-2</v>
      </c>
      <c r="K129" s="15">
        <v>0</v>
      </c>
      <c r="L129" s="17">
        <v>0.161</v>
      </c>
      <c r="M129" s="17">
        <v>0.47499999999999998</v>
      </c>
      <c r="N129" s="17">
        <v>8.5000000000000006E-2</v>
      </c>
      <c r="O129" s="15">
        <v>0.38</v>
      </c>
      <c r="P129" s="15">
        <v>0</v>
      </c>
      <c r="Q129" s="15">
        <v>0</v>
      </c>
      <c r="R129" s="17">
        <f>R128/$P$311</f>
        <v>0.11231788160996657</v>
      </c>
      <c r="S129" s="17">
        <f>S128/$Q$311</f>
        <v>0.1124477613022251</v>
      </c>
      <c r="T129" s="13"/>
      <c r="U129" s="17"/>
      <c r="V129" s="13"/>
      <c r="W129" s="17"/>
      <c r="X129" s="13"/>
    </row>
    <row r="131" spans="1:24" ht="17.399999999999999" customHeight="1" x14ac:dyDescent="0.3">
      <c r="A131" s="2" t="s">
        <v>0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7.399999999999999" customHeight="1" x14ac:dyDescent="0.3">
      <c r="A132" s="2" t="s">
        <v>1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"/>
      <c r="X132" s="3"/>
    </row>
    <row r="135" spans="1:24" ht="31.2" customHeight="1" x14ac:dyDescent="0.3">
      <c r="A135" s="4" t="s">
        <v>3</v>
      </c>
      <c r="B135" s="1"/>
      <c r="C135" s="5" t="s">
        <v>100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3">
      <c r="A136" s="21" t="s">
        <v>2</v>
      </c>
      <c r="B136" s="21"/>
      <c r="C136" s="21"/>
    </row>
    <row r="138" spans="1:24" ht="14.4" customHeight="1" x14ac:dyDescent="0.3">
      <c r="A138" s="9"/>
      <c r="B138" s="9"/>
      <c r="C138" s="10" t="s">
        <v>5</v>
      </c>
      <c r="D138" s="10"/>
      <c r="E138" s="10"/>
      <c r="F138" s="10"/>
      <c r="G138" s="10"/>
      <c r="H138" s="10"/>
      <c r="I138" s="10"/>
      <c r="J138" s="10"/>
      <c r="K138" s="10" t="s">
        <v>6</v>
      </c>
      <c r="L138" s="10"/>
      <c r="M138" s="1"/>
      <c r="N138" s="6" t="s">
        <v>7</v>
      </c>
      <c r="O138" s="6" t="s">
        <v>7</v>
      </c>
      <c r="P138" s="6" t="s">
        <v>8</v>
      </c>
      <c r="Q138" s="6" t="s">
        <v>8</v>
      </c>
      <c r="R138" s="7"/>
      <c r="S138" s="7"/>
      <c r="T138" s="10"/>
      <c r="U138" s="10"/>
      <c r="V138" s="10"/>
      <c r="W138" s="10"/>
    </row>
    <row r="139" spans="1:24" ht="14.4" customHeight="1" x14ac:dyDescent="0.3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"/>
      <c r="N139" s="6" t="s">
        <v>9</v>
      </c>
      <c r="O139" s="6" t="s">
        <v>10</v>
      </c>
      <c r="P139" s="6" t="s">
        <v>11</v>
      </c>
      <c r="Q139" s="6" t="s">
        <v>12</v>
      </c>
      <c r="R139" s="11"/>
      <c r="S139" s="11"/>
      <c r="T139" s="10"/>
      <c r="U139" s="10"/>
      <c r="V139" s="10"/>
      <c r="W139" s="10"/>
    </row>
    <row r="140" spans="1:24" ht="20.399999999999999" x14ac:dyDescent="0.3">
      <c r="A140" s="8" t="s">
        <v>13</v>
      </c>
      <c r="B140" s="8" t="s">
        <v>14</v>
      </c>
      <c r="C140" s="7"/>
      <c r="D140" s="6" t="s">
        <v>15</v>
      </c>
      <c r="E140" s="6" t="s">
        <v>9</v>
      </c>
      <c r="F140" s="6" t="s">
        <v>10</v>
      </c>
      <c r="G140" s="6" t="s">
        <v>16</v>
      </c>
      <c r="H140" s="7"/>
      <c r="I140" s="6" t="s">
        <v>17</v>
      </c>
      <c r="J140" s="6" t="s">
        <v>179</v>
      </c>
      <c r="K140" s="6" t="s">
        <v>18</v>
      </c>
      <c r="L140" s="6" t="s">
        <v>9</v>
      </c>
      <c r="M140" s="6" t="s">
        <v>10</v>
      </c>
      <c r="N140" s="6" t="s">
        <v>19</v>
      </c>
      <c r="O140" s="6" t="s">
        <v>19</v>
      </c>
      <c r="P140" s="6" t="s">
        <v>8</v>
      </c>
      <c r="Q140" s="6" t="s">
        <v>8</v>
      </c>
      <c r="R140" s="6" t="s">
        <v>17</v>
      </c>
      <c r="S140" s="7"/>
      <c r="T140" s="6" t="s">
        <v>20</v>
      </c>
      <c r="U140" s="7"/>
      <c r="V140" s="7"/>
      <c r="W140" s="7"/>
      <c r="X140" s="7"/>
    </row>
    <row r="141" spans="1:24" x14ac:dyDescent="0.3">
      <c r="A141" s="8" t="s">
        <v>21</v>
      </c>
      <c r="B141" s="8" t="s">
        <v>22</v>
      </c>
      <c r="C141" s="6" t="s">
        <v>23</v>
      </c>
      <c r="D141" s="6" t="s">
        <v>24</v>
      </c>
      <c r="E141" s="6" t="s">
        <v>25</v>
      </c>
      <c r="F141" s="6" t="s">
        <v>26</v>
      </c>
      <c r="G141" s="6" t="s">
        <v>27</v>
      </c>
      <c r="H141" s="6" t="s">
        <v>28</v>
      </c>
      <c r="I141" s="6" t="s">
        <v>29</v>
      </c>
      <c r="J141" s="6" t="s">
        <v>180</v>
      </c>
      <c r="K141" s="6" t="s">
        <v>30</v>
      </c>
      <c r="L141" s="6" t="s">
        <v>25</v>
      </c>
      <c r="M141" s="6" t="s">
        <v>26</v>
      </c>
      <c r="N141" s="6" t="s">
        <v>25</v>
      </c>
      <c r="O141" s="6" t="s">
        <v>26</v>
      </c>
      <c r="P141" s="6" t="s">
        <v>31</v>
      </c>
      <c r="Q141" s="6" t="s">
        <v>32</v>
      </c>
      <c r="R141" s="6" t="s">
        <v>6</v>
      </c>
      <c r="S141" s="6" t="s">
        <v>17</v>
      </c>
      <c r="T141" s="6" t="s">
        <v>6</v>
      </c>
      <c r="U141" s="6"/>
      <c r="V141" s="6"/>
      <c r="W141" s="6"/>
      <c r="X141" s="6"/>
    </row>
    <row r="144" spans="1:24" x14ac:dyDescent="0.3">
      <c r="A144" s="12">
        <v>400</v>
      </c>
      <c r="B144" s="12" t="s">
        <v>101</v>
      </c>
      <c r="C144" s="13"/>
      <c r="D144" s="13"/>
      <c r="E144" s="13"/>
      <c r="F144" s="13"/>
      <c r="G144" s="13"/>
      <c r="H144" s="13"/>
      <c r="I144" s="13"/>
      <c r="J144" s="23">
        <v>0</v>
      </c>
      <c r="K144" s="13"/>
      <c r="L144" s="14">
        <v>1</v>
      </c>
      <c r="M144" s="13"/>
      <c r="N144" s="13"/>
      <c r="O144" s="13"/>
      <c r="P144" s="13"/>
      <c r="Q144" s="13"/>
      <c r="R144" s="14">
        <f t="shared" ref="R144" si="18">SUM(J144:O144)</f>
        <v>1</v>
      </c>
      <c r="S144" s="14">
        <f t="shared" ref="S144" si="19">SUM(I144,R144)</f>
        <v>1</v>
      </c>
      <c r="T144" s="15">
        <f t="shared" ref="T144" si="20">R144/S144</f>
        <v>1</v>
      </c>
      <c r="U144" s="13"/>
      <c r="V144" s="13"/>
      <c r="W144" s="14"/>
      <c r="X144" s="15"/>
    </row>
    <row r="145" spans="1:24" x14ac:dyDescent="0.3">
      <c r="A145" s="12">
        <v>402</v>
      </c>
      <c r="B145" s="12" t="s">
        <v>102</v>
      </c>
      <c r="C145" s="13"/>
      <c r="D145" s="13"/>
      <c r="E145" s="13"/>
      <c r="F145" s="13"/>
      <c r="G145" s="13"/>
      <c r="H145" s="14">
        <v>7</v>
      </c>
      <c r="I145" s="14">
        <v>7</v>
      </c>
      <c r="J145" s="23">
        <v>94</v>
      </c>
      <c r="K145" s="13"/>
      <c r="L145" s="14">
        <v>20</v>
      </c>
      <c r="M145" s="14">
        <v>2</v>
      </c>
      <c r="N145" s="13"/>
      <c r="O145" s="13"/>
      <c r="P145" s="13"/>
      <c r="Q145" s="13"/>
      <c r="R145" s="14">
        <f t="shared" ref="R145:R164" si="21">SUM(J145:O145)</f>
        <v>116</v>
      </c>
      <c r="S145" s="14">
        <f t="shared" ref="S145:S164" si="22">SUM(I145,R145)</f>
        <v>123</v>
      </c>
      <c r="T145" s="15">
        <f t="shared" ref="T145:T164" si="23">R145/S145</f>
        <v>0.94308943089430897</v>
      </c>
      <c r="U145" s="13"/>
      <c r="V145" s="13"/>
      <c r="W145" s="14"/>
      <c r="X145" s="15"/>
    </row>
    <row r="146" spans="1:24" x14ac:dyDescent="0.3">
      <c r="A146" s="12">
        <v>403</v>
      </c>
      <c r="B146" s="12" t="s">
        <v>103</v>
      </c>
      <c r="C146" s="13"/>
      <c r="D146" s="13"/>
      <c r="E146" s="13"/>
      <c r="F146" s="13"/>
      <c r="G146" s="13"/>
      <c r="H146" s="13"/>
      <c r="I146" s="13"/>
      <c r="J146" s="23">
        <v>0</v>
      </c>
      <c r="K146" s="13"/>
      <c r="L146" s="14">
        <v>1</v>
      </c>
      <c r="M146" s="13"/>
      <c r="N146" s="13"/>
      <c r="O146" s="13"/>
      <c r="P146" s="13"/>
      <c r="Q146" s="13"/>
      <c r="R146" s="14">
        <f t="shared" si="21"/>
        <v>1</v>
      </c>
      <c r="S146" s="14">
        <f t="shared" si="22"/>
        <v>1</v>
      </c>
      <c r="T146" s="15">
        <f t="shared" si="23"/>
        <v>1</v>
      </c>
      <c r="U146" s="13"/>
      <c r="V146" s="13"/>
      <c r="W146" s="13"/>
      <c r="X146" s="13"/>
    </row>
    <row r="147" spans="1:24" x14ac:dyDescent="0.3">
      <c r="A147" s="12">
        <v>405</v>
      </c>
      <c r="B147" s="12" t="s">
        <v>104</v>
      </c>
      <c r="C147" s="13"/>
      <c r="D147" s="13"/>
      <c r="E147" s="13"/>
      <c r="F147" s="13"/>
      <c r="G147" s="13"/>
      <c r="H147" s="13"/>
      <c r="I147" s="13"/>
      <c r="J147" s="23">
        <v>274</v>
      </c>
      <c r="K147" s="13"/>
      <c r="L147" s="14">
        <v>20</v>
      </c>
      <c r="M147" s="14">
        <v>5</v>
      </c>
      <c r="N147" s="13"/>
      <c r="O147" s="13"/>
      <c r="P147" s="13"/>
      <c r="Q147" s="13"/>
      <c r="R147" s="14">
        <f t="shared" si="21"/>
        <v>299</v>
      </c>
      <c r="S147" s="14">
        <f t="shared" si="22"/>
        <v>299</v>
      </c>
      <c r="T147" s="15">
        <f t="shared" si="23"/>
        <v>1</v>
      </c>
      <c r="U147" s="13"/>
      <c r="V147" s="13"/>
      <c r="W147" s="14"/>
      <c r="X147" s="15"/>
    </row>
    <row r="148" spans="1:24" x14ac:dyDescent="0.3">
      <c r="A148" s="12">
        <v>409</v>
      </c>
      <c r="B148" s="12" t="s">
        <v>105</v>
      </c>
      <c r="C148" s="13"/>
      <c r="D148" s="13"/>
      <c r="E148" s="14">
        <v>1</v>
      </c>
      <c r="F148" s="13"/>
      <c r="G148" s="13"/>
      <c r="H148" s="14">
        <v>131</v>
      </c>
      <c r="I148" s="14">
        <v>132</v>
      </c>
      <c r="J148" s="23">
        <v>856</v>
      </c>
      <c r="K148" s="13"/>
      <c r="L148" s="14">
        <v>28</v>
      </c>
      <c r="M148" s="13"/>
      <c r="N148" s="13"/>
      <c r="O148" s="13"/>
      <c r="P148" s="13"/>
      <c r="Q148" s="13"/>
      <c r="R148" s="14">
        <f t="shared" si="21"/>
        <v>884</v>
      </c>
      <c r="S148" s="14">
        <f t="shared" si="22"/>
        <v>1016</v>
      </c>
      <c r="T148" s="15">
        <f t="shared" si="23"/>
        <v>0.87007874015748032</v>
      </c>
      <c r="U148" s="14"/>
      <c r="V148" s="15"/>
      <c r="W148" s="14"/>
      <c r="X148" s="15"/>
    </row>
    <row r="149" spans="1:24" x14ac:dyDescent="0.3">
      <c r="A149" s="12">
        <v>420</v>
      </c>
      <c r="B149" s="12" t="s">
        <v>106</v>
      </c>
      <c r="C149" s="13"/>
      <c r="D149" s="13"/>
      <c r="E149" s="13"/>
      <c r="F149" s="13"/>
      <c r="G149" s="13"/>
      <c r="H149" s="13"/>
      <c r="I149" s="13"/>
      <c r="J149" s="23">
        <v>7</v>
      </c>
      <c r="K149" s="13"/>
      <c r="L149" s="14">
        <v>1</v>
      </c>
      <c r="M149" s="13"/>
      <c r="N149" s="13"/>
      <c r="O149" s="13"/>
      <c r="P149" s="13"/>
      <c r="Q149" s="13"/>
      <c r="R149" s="14">
        <f t="shared" si="21"/>
        <v>8</v>
      </c>
      <c r="S149" s="14">
        <f t="shared" si="22"/>
        <v>8</v>
      </c>
      <c r="T149" s="15">
        <f t="shared" si="23"/>
        <v>1</v>
      </c>
      <c r="U149" s="13"/>
      <c r="V149" s="13"/>
      <c r="W149" s="13"/>
      <c r="X149" s="13"/>
    </row>
    <row r="150" spans="1:24" x14ac:dyDescent="0.3">
      <c r="A150" s="12">
        <v>431</v>
      </c>
      <c r="B150" s="12" t="s">
        <v>107</v>
      </c>
      <c r="C150" s="13"/>
      <c r="D150" s="13"/>
      <c r="E150" s="13"/>
      <c r="F150" s="14">
        <v>7</v>
      </c>
      <c r="G150" s="13"/>
      <c r="H150" s="14">
        <v>10</v>
      </c>
      <c r="I150" s="14">
        <v>17</v>
      </c>
      <c r="J150" s="23">
        <v>5</v>
      </c>
      <c r="K150" s="13"/>
      <c r="L150" s="13"/>
      <c r="M150" s="13"/>
      <c r="N150" s="13"/>
      <c r="O150" s="13"/>
      <c r="P150" s="13"/>
      <c r="Q150" s="13"/>
      <c r="R150" s="14">
        <f t="shared" si="21"/>
        <v>5</v>
      </c>
      <c r="S150" s="14">
        <f t="shared" si="22"/>
        <v>22</v>
      </c>
      <c r="T150" s="15">
        <f t="shared" si="23"/>
        <v>0.22727272727272727</v>
      </c>
      <c r="U150" s="13"/>
      <c r="V150" s="13"/>
      <c r="W150" s="14"/>
      <c r="X150" s="15"/>
    </row>
    <row r="151" spans="1:24" x14ac:dyDescent="0.3">
      <c r="A151" s="12">
        <v>439</v>
      </c>
      <c r="B151" s="12" t="s">
        <v>108</v>
      </c>
      <c r="C151" s="13"/>
      <c r="D151" s="13"/>
      <c r="E151" s="13"/>
      <c r="F151" s="14">
        <v>7</v>
      </c>
      <c r="G151" s="14">
        <v>4</v>
      </c>
      <c r="H151" s="14">
        <v>108</v>
      </c>
      <c r="I151" s="14">
        <v>119</v>
      </c>
      <c r="J151" s="23">
        <v>1701</v>
      </c>
      <c r="K151" s="14">
        <v>19</v>
      </c>
      <c r="L151" s="14">
        <v>3205</v>
      </c>
      <c r="M151" s="14">
        <v>1</v>
      </c>
      <c r="N151" s="14">
        <v>8</v>
      </c>
      <c r="O151" s="13"/>
      <c r="P151" s="13"/>
      <c r="Q151" s="13"/>
      <c r="R151" s="14">
        <f t="shared" si="21"/>
        <v>4934</v>
      </c>
      <c r="S151" s="14">
        <f t="shared" si="22"/>
        <v>5053</v>
      </c>
      <c r="T151" s="15">
        <f t="shared" si="23"/>
        <v>0.97644963388086281</v>
      </c>
      <c r="U151" s="14"/>
      <c r="V151" s="15"/>
      <c r="W151" s="14"/>
      <c r="X151" s="15"/>
    </row>
    <row r="152" spans="1:24" x14ac:dyDescent="0.3">
      <c r="A152" s="12">
        <v>441</v>
      </c>
      <c r="B152" s="12" t="s">
        <v>109</v>
      </c>
      <c r="C152" s="13"/>
      <c r="D152" s="14">
        <v>2</v>
      </c>
      <c r="E152" s="14">
        <v>47</v>
      </c>
      <c r="F152" s="13"/>
      <c r="G152" s="14">
        <v>12</v>
      </c>
      <c r="H152" s="14">
        <v>131</v>
      </c>
      <c r="I152" s="14">
        <v>192</v>
      </c>
      <c r="J152" s="23">
        <v>2862</v>
      </c>
      <c r="K152" s="14">
        <v>35</v>
      </c>
      <c r="L152" s="14">
        <v>1329</v>
      </c>
      <c r="M152" s="13"/>
      <c r="N152" s="14">
        <v>12</v>
      </c>
      <c r="O152" s="13"/>
      <c r="P152" s="13"/>
      <c r="Q152" s="13"/>
      <c r="R152" s="14">
        <f t="shared" si="21"/>
        <v>4238</v>
      </c>
      <c r="S152" s="14">
        <f t="shared" si="22"/>
        <v>4430</v>
      </c>
      <c r="T152" s="15">
        <f t="shared" si="23"/>
        <v>0.95665914221218962</v>
      </c>
      <c r="U152" s="13"/>
      <c r="V152" s="13"/>
      <c r="W152" s="14"/>
      <c r="X152" s="15"/>
    </row>
    <row r="153" spans="1:24" x14ac:dyDescent="0.3">
      <c r="A153" s="12">
        <v>444</v>
      </c>
      <c r="B153" s="12" t="s">
        <v>110</v>
      </c>
      <c r="C153" s="13"/>
      <c r="D153" s="13"/>
      <c r="E153" s="13"/>
      <c r="F153" s="13"/>
      <c r="G153" s="13"/>
      <c r="H153" s="13"/>
      <c r="I153" s="13"/>
      <c r="J153" s="23">
        <v>253</v>
      </c>
      <c r="K153" s="13"/>
      <c r="L153" s="13"/>
      <c r="M153" s="13"/>
      <c r="N153" s="14">
        <v>1</v>
      </c>
      <c r="O153" s="13"/>
      <c r="P153" s="13"/>
      <c r="Q153" s="13"/>
      <c r="R153" s="14">
        <f t="shared" si="21"/>
        <v>254</v>
      </c>
      <c r="S153" s="14">
        <f t="shared" si="22"/>
        <v>254</v>
      </c>
      <c r="T153" s="15">
        <f t="shared" si="23"/>
        <v>1</v>
      </c>
      <c r="U153" s="13"/>
      <c r="V153" s="13"/>
      <c r="W153" s="14"/>
      <c r="X153" s="15"/>
    </row>
    <row r="154" spans="1:24" x14ac:dyDescent="0.3">
      <c r="A154" s="12">
        <v>449</v>
      </c>
      <c r="B154" s="12" t="s">
        <v>111</v>
      </c>
      <c r="C154" s="13"/>
      <c r="D154" s="13"/>
      <c r="E154" s="13"/>
      <c r="F154" s="14">
        <v>2</v>
      </c>
      <c r="G154" s="13"/>
      <c r="H154" s="14">
        <v>2</v>
      </c>
      <c r="I154" s="14">
        <v>4</v>
      </c>
      <c r="J154" s="23">
        <v>1</v>
      </c>
      <c r="K154" s="13"/>
      <c r="L154" s="13"/>
      <c r="M154" s="14">
        <v>77</v>
      </c>
      <c r="N154" s="13"/>
      <c r="O154" s="13"/>
      <c r="P154" s="13"/>
      <c r="Q154" s="13"/>
      <c r="R154" s="14">
        <f t="shared" si="21"/>
        <v>78</v>
      </c>
      <c r="S154" s="14">
        <f t="shared" si="22"/>
        <v>82</v>
      </c>
      <c r="T154" s="15">
        <f t="shared" si="23"/>
        <v>0.95121951219512191</v>
      </c>
      <c r="U154" s="13"/>
      <c r="V154" s="13"/>
      <c r="W154" s="14"/>
      <c r="X154" s="15"/>
    </row>
    <row r="155" spans="1:24" x14ac:dyDescent="0.3">
      <c r="A155" s="12">
        <v>456</v>
      </c>
      <c r="B155" s="12" t="s">
        <v>112</v>
      </c>
      <c r="C155" s="13"/>
      <c r="D155" s="14">
        <v>2</v>
      </c>
      <c r="E155" s="14">
        <v>96</v>
      </c>
      <c r="F155" s="14">
        <v>17</v>
      </c>
      <c r="G155" s="13"/>
      <c r="H155" s="14">
        <v>33</v>
      </c>
      <c r="I155" s="14">
        <v>148</v>
      </c>
      <c r="J155" s="23">
        <v>16199</v>
      </c>
      <c r="K155" s="14">
        <v>341</v>
      </c>
      <c r="L155" s="14">
        <v>1071</v>
      </c>
      <c r="M155" s="13"/>
      <c r="N155" s="14">
        <v>96</v>
      </c>
      <c r="O155" s="13"/>
      <c r="P155" s="13"/>
      <c r="Q155" s="13"/>
      <c r="R155" s="14">
        <f t="shared" si="21"/>
        <v>17707</v>
      </c>
      <c r="S155" s="14">
        <f t="shared" si="22"/>
        <v>17855</v>
      </c>
      <c r="T155" s="15">
        <f t="shared" si="23"/>
        <v>0.99171100532063849</v>
      </c>
      <c r="U155" s="14"/>
      <c r="V155" s="15"/>
      <c r="W155" s="14"/>
      <c r="X155" s="15"/>
    </row>
    <row r="156" spans="1:24" x14ac:dyDescent="0.3">
      <c r="A156" s="12">
        <v>461</v>
      </c>
      <c r="B156" s="12" t="s">
        <v>113</v>
      </c>
      <c r="C156" s="13"/>
      <c r="D156" s="13"/>
      <c r="E156" s="13"/>
      <c r="F156" s="13"/>
      <c r="G156" s="13"/>
      <c r="H156" s="14">
        <v>7</v>
      </c>
      <c r="I156" s="14">
        <v>7</v>
      </c>
      <c r="J156" s="23">
        <v>136</v>
      </c>
      <c r="K156" s="13"/>
      <c r="L156" s="13"/>
      <c r="M156" s="14">
        <v>1</v>
      </c>
      <c r="N156" s="13"/>
      <c r="O156" s="13"/>
      <c r="P156" s="13"/>
      <c r="Q156" s="13"/>
      <c r="R156" s="14">
        <f t="shared" si="21"/>
        <v>137</v>
      </c>
      <c r="S156" s="14">
        <f t="shared" si="22"/>
        <v>144</v>
      </c>
      <c r="T156" s="15">
        <f t="shared" si="23"/>
        <v>0.95138888888888884</v>
      </c>
      <c r="U156" s="13"/>
      <c r="V156" s="13"/>
      <c r="W156" s="14"/>
      <c r="X156" s="15"/>
    </row>
    <row r="157" spans="1:24" x14ac:dyDescent="0.3">
      <c r="A157" s="12">
        <v>474</v>
      </c>
      <c r="B157" s="12" t="s">
        <v>199</v>
      </c>
      <c r="C157" s="13"/>
      <c r="D157" s="13"/>
      <c r="E157" s="13"/>
      <c r="F157" s="13"/>
      <c r="G157" s="13"/>
      <c r="H157" s="14"/>
      <c r="I157" s="14"/>
      <c r="J157" s="23">
        <v>52</v>
      </c>
      <c r="K157" s="13"/>
      <c r="L157" s="13"/>
      <c r="M157" s="14"/>
      <c r="N157" s="13"/>
      <c r="O157" s="13"/>
      <c r="P157" s="13"/>
      <c r="Q157" s="13"/>
      <c r="R157" s="14">
        <f t="shared" si="21"/>
        <v>52</v>
      </c>
      <c r="S157" s="14">
        <f t="shared" si="22"/>
        <v>52</v>
      </c>
      <c r="T157" s="15">
        <f t="shared" si="23"/>
        <v>1</v>
      </c>
      <c r="U157" s="13"/>
      <c r="V157" s="13"/>
      <c r="W157" s="14"/>
      <c r="X157" s="15"/>
    </row>
    <row r="158" spans="1:24" x14ac:dyDescent="0.3">
      <c r="A158" s="12">
        <v>475</v>
      </c>
      <c r="B158" s="12" t="s">
        <v>114</v>
      </c>
      <c r="C158" s="13"/>
      <c r="D158" s="14">
        <v>22</v>
      </c>
      <c r="E158" s="14">
        <v>11</v>
      </c>
      <c r="F158" s="13"/>
      <c r="G158" s="13"/>
      <c r="H158" s="14">
        <v>101</v>
      </c>
      <c r="I158" s="14">
        <v>134</v>
      </c>
      <c r="J158" s="23">
        <v>1023</v>
      </c>
      <c r="K158" s="13"/>
      <c r="L158" s="14">
        <v>31</v>
      </c>
      <c r="M158" s="13"/>
      <c r="N158" s="14">
        <v>4</v>
      </c>
      <c r="O158" s="13"/>
      <c r="P158" s="13"/>
      <c r="Q158" s="13"/>
      <c r="R158" s="14">
        <f t="shared" si="21"/>
        <v>1058</v>
      </c>
      <c r="S158" s="14">
        <f t="shared" si="22"/>
        <v>1192</v>
      </c>
      <c r="T158" s="15">
        <f t="shared" si="23"/>
        <v>0.88758389261744963</v>
      </c>
      <c r="U158" s="13"/>
      <c r="V158" s="13"/>
      <c r="W158" s="14"/>
      <c r="X158" s="15"/>
    </row>
    <row r="159" spans="1:24" x14ac:dyDescent="0.3">
      <c r="A159" s="12">
        <v>478</v>
      </c>
      <c r="B159" s="12" t="s">
        <v>115</v>
      </c>
      <c r="C159" s="13"/>
      <c r="D159" s="13"/>
      <c r="E159" s="14">
        <v>3</v>
      </c>
      <c r="F159" s="14">
        <v>2</v>
      </c>
      <c r="G159" s="13"/>
      <c r="H159" s="14">
        <v>80</v>
      </c>
      <c r="I159" s="14">
        <v>85</v>
      </c>
      <c r="J159" s="23">
        <v>432</v>
      </c>
      <c r="K159" s="13"/>
      <c r="L159" s="14">
        <v>9</v>
      </c>
      <c r="M159" s="13"/>
      <c r="N159" s="14">
        <v>10</v>
      </c>
      <c r="O159" s="13"/>
      <c r="P159" s="13"/>
      <c r="Q159" s="13"/>
      <c r="R159" s="14">
        <f t="shared" si="21"/>
        <v>451</v>
      </c>
      <c r="S159" s="14">
        <f t="shared" si="22"/>
        <v>536</v>
      </c>
      <c r="T159" s="15">
        <f t="shared" si="23"/>
        <v>0.84141791044776115</v>
      </c>
      <c r="U159" s="13"/>
      <c r="V159" s="13"/>
      <c r="W159" s="14"/>
      <c r="X159" s="15"/>
    </row>
    <row r="160" spans="1:24" x14ac:dyDescent="0.3">
      <c r="A160" s="12">
        <v>485</v>
      </c>
      <c r="B160" s="12" t="s">
        <v>116</v>
      </c>
      <c r="C160" s="13"/>
      <c r="D160" s="14">
        <v>2</v>
      </c>
      <c r="E160" s="13"/>
      <c r="F160" s="14">
        <v>91</v>
      </c>
      <c r="G160" s="13"/>
      <c r="H160" s="14">
        <v>56</v>
      </c>
      <c r="I160" s="14">
        <v>149</v>
      </c>
      <c r="J160" s="23">
        <v>4431</v>
      </c>
      <c r="K160" s="13"/>
      <c r="L160" s="14">
        <v>3154</v>
      </c>
      <c r="M160" s="14">
        <v>842</v>
      </c>
      <c r="N160" s="14">
        <v>8</v>
      </c>
      <c r="O160" s="14">
        <v>10</v>
      </c>
      <c r="P160" s="13"/>
      <c r="Q160" s="13"/>
      <c r="R160" s="14">
        <f t="shared" si="21"/>
        <v>8445</v>
      </c>
      <c r="S160" s="14">
        <f t="shared" si="22"/>
        <v>8594</v>
      </c>
      <c r="T160" s="15">
        <f t="shared" si="23"/>
        <v>0.9826623225506167</v>
      </c>
      <c r="U160" s="13"/>
      <c r="V160" s="13"/>
      <c r="W160" s="14"/>
      <c r="X160" s="15"/>
    </row>
    <row r="161" spans="1:24" x14ac:dyDescent="0.3">
      <c r="A161" s="12">
        <v>488</v>
      </c>
      <c r="B161" s="12" t="s">
        <v>117</v>
      </c>
      <c r="C161" s="13"/>
      <c r="D161" s="13"/>
      <c r="E161" s="13"/>
      <c r="F161" s="13"/>
      <c r="G161" s="13"/>
      <c r="H161" s="14">
        <v>145</v>
      </c>
      <c r="I161" s="14">
        <v>145</v>
      </c>
      <c r="J161" s="23">
        <v>149</v>
      </c>
      <c r="K161" s="13"/>
      <c r="L161" s="13"/>
      <c r="M161" s="13"/>
      <c r="N161" s="14">
        <v>1</v>
      </c>
      <c r="O161" s="13"/>
      <c r="P161" s="13"/>
      <c r="Q161" s="13"/>
      <c r="R161" s="14">
        <f t="shared" si="21"/>
        <v>150</v>
      </c>
      <c r="S161" s="14">
        <f t="shared" si="22"/>
        <v>295</v>
      </c>
      <c r="T161" s="15">
        <f t="shared" si="23"/>
        <v>0.50847457627118642</v>
      </c>
      <c r="U161" s="13"/>
      <c r="V161" s="13"/>
      <c r="W161" s="14"/>
      <c r="X161" s="15"/>
    </row>
    <row r="162" spans="1:24" x14ac:dyDescent="0.3">
      <c r="J162" s="23"/>
      <c r="R162" s="14"/>
      <c r="S162" s="14"/>
      <c r="T162" s="15"/>
    </row>
    <row r="163" spans="1:24" x14ac:dyDescent="0.3">
      <c r="J163" s="23"/>
      <c r="R163" s="14"/>
      <c r="S163" s="14"/>
      <c r="T163" s="15"/>
    </row>
    <row r="164" spans="1:24" x14ac:dyDescent="0.3">
      <c r="A164" s="13"/>
      <c r="B164" s="16" t="s">
        <v>55</v>
      </c>
      <c r="C164" s="13"/>
      <c r="D164" s="14">
        <v>28</v>
      </c>
      <c r="E164" s="14">
        <v>158</v>
      </c>
      <c r="F164" s="14">
        <v>126</v>
      </c>
      <c r="G164" s="14">
        <v>16</v>
      </c>
      <c r="H164" s="14">
        <v>811</v>
      </c>
      <c r="I164" s="14">
        <v>1139</v>
      </c>
      <c r="J164" s="23">
        <f>SUM(J144:J161)</f>
        <v>28475</v>
      </c>
      <c r="K164" s="14">
        <v>395</v>
      </c>
      <c r="L164" s="14">
        <v>8870</v>
      </c>
      <c r="M164" s="14">
        <v>928</v>
      </c>
      <c r="N164" s="14">
        <v>140</v>
      </c>
      <c r="O164" s="14">
        <v>10</v>
      </c>
      <c r="P164" s="13"/>
      <c r="Q164" s="13"/>
      <c r="R164" s="14">
        <f t="shared" si="21"/>
        <v>38818</v>
      </c>
      <c r="S164" s="14">
        <f t="shared" si="22"/>
        <v>39957</v>
      </c>
      <c r="T164" s="15">
        <f t="shared" si="23"/>
        <v>0.97149435643316562</v>
      </c>
      <c r="U164" s="14"/>
      <c r="V164" s="15"/>
      <c r="W164" s="14"/>
      <c r="X164" s="15"/>
    </row>
    <row r="165" spans="1:24" x14ac:dyDescent="0.3">
      <c r="A165" s="13"/>
      <c r="B165" s="16" t="s">
        <v>56</v>
      </c>
      <c r="C165" s="15">
        <v>0</v>
      </c>
      <c r="D165" s="17">
        <v>5.0000000000000001E-3</v>
      </c>
      <c r="E165" s="17">
        <v>5.2999999999999999E-2</v>
      </c>
      <c r="F165" s="17">
        <v>2.1000000000000001E-2</v>
      </c>
      <c r="G165" s="17">
        <v>1.7999999999999999E-2</v>
      </c>
      <c r="H165" s="17">
        <v>6.3E-2</v>
      </c>
      <c r="I165" s="17">
        <v>3.6999999999999998E-2</v>
      </c>
      <c r="J165" s="17">
        <f>J164/$H$311</f>
        <v>2.0314516514506956E-2</v>
      </c>
      <c r="K165" s="17">
        <v>1.0999999999999999E-2</v>
      </c>
      <c r="L165" s="17">
        <v>6.5000000000000002E-2</v>
      </c>
      <c r="M165" s="17">
        <v>2.3E-2</v>
      </c>
      <c r="N165" s="17">
        <v>2.4E-2</v>
      </c>
      <c r="O165" s="17">
        <v>3.0000000000000001E-3</v>
      </c>
      <c r="P165" s="15">
        <v>0</v>
      </c>
      <c r="Q165" s="15">
        <v>0</v>
      </c>
      <c r="R165" s="17">
        <f>R164/$P$311</f>
        <v>2.3893440352572584E-2</v>
      </c>
      <c r="S165" s="17">
        <f>S164/$Q$311</f>
        <v>2.413763107246545E-2</v>
      </c>
      <c r="T165" s="13"/>
      <c r="U165" s="17"/>
      <c r="V165" s="13"/>
      <c r="W165" s="17"/>
      <c r="X165" s="13"/>
    </row>
    <row r="167" spans="1:24" ht="17.399999999999999" customHeight="1" x14ac:dyDescent="0.3">
      <c r="A167" s="2" t="s">
        <v>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7.399999999999999" customHeight="1" x14ac:dyDescent="0.3">
      <c r="A168" s="2" t="s">
        <v>1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3"/>
      <c r="X168" s="3"/>
    </row>
    <row r="171" spans="1:24" ht="15.6" x14ac:dyDescent="0.3">
      <c r="A171" s="4" t="s">
        <v>3</v>
      </c>
      <c r="B171" s="1"/>
      <c r="C171" s="5" t="s">
        <v>118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4" customHeight="1" x14ac:dyDescent="0.3">
      <c r="A172" s="21" t="s">
        <v>2</v>
      </c>
      <c r="B172" s="21"/>
      <c r="C172" s="21"/>
    </row>
    <row r="174" spans="1:24" ht="14.4" customHeight="1" x14ac:dyDescent="0.3">
      <c r="A174" s="9"/>
      <c r="B174" s="9"/>
      <c r="C174" s="10" t="s">
        <v>5</v>
      </c>
      <c r="D174" s="10"/>
      <c r="E174" s="10"/>
      <c r="F174" s="10"/>
      <c r="G174" s="10"/>
      <c r="H174" s="10"/>
      <c r="I174" s="10"/>
      <c r="J174" s="10"/>
      <c r="K174" s="10" t="s">
        <v>6</v>
      </c>
      <c r="L174" s="10"/>
      <c r="M174" s="1"/>
      <c r="N174" s="6" t="s">
        <v>7</v>
      </c>
      <c r="O174" s="6" t="s">
        <v>7</v>
      </c>
      <c r="P174" s="6" t="s">
        <v>8</v>
      </c>
      <c r="Q174" s="6" t="s">
        <v>8</v>
      </c>
      <c r="R174" s="7"/>
      <c r="S174" s="7"/>
      <c r="T174" s="10"/>
      <c r="U174" s="10"/>
      <c r="V174" s="10"/>
      <c r="W174" s="10"/>
    </row>
    <row r="175" spans="1:24" ht="14.4" customHeight="1" x14ac:dyDescent="0.3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"/>
      <c r="N175" s="6" t="s">
        <v>9</v>
      </c>
      <c r="O175" s="6" t="s">
        <v>10</v>
      </c>
      <c r="P175" s="6" t="s">
        <v>11</v>
      </c>
      <c r="Q175" s="6" t="s">
        <v>12</v>
      </c>
      <c r="R175" s="11"/>
      <c r="S175" s="11"/>
      <c r="T175" s="10"/>
      <c r="U175" s="10"/>
      <c r="V175" s="10"/>
      <c r="W175" s="10"/>
    </row>
    <row r="176" spans="1:24" ht="20.399999999999999" x14ac:dyDescent="0.3">
      <c r="A176" s="8" t="s">
        <v>13</v>
      </c>
      <c r="B176" s="8" t="s">
        <v>14</v>
      </c>
      <c r="C176" s="7"/>
      <c r="D176" s="6" t="s">
        <v>15</v>
      </c>
      <c r="E176" s="6" t="s">
        <v>9</v>
      </c>
      <c r="F176" s="6" t="s">
        <v>10</v>
      </c>
      <c r="G176" s="6" t="s">
        <v>16</v>
      </c>
      <c r="H176" s="7"/>
      <c r="I176" s="6" t="s">
        <v>17</v>
      </c>
      <c r="J176" s="6" t="s">
        <v>179</v>
      </c>
      <c r="K176" s="6" t="s">
        <v>18</v>
      </c>
      <c r="L176" s="6" t="s">
        <v>9</v>
      </c>
      <c r="M176" s="6" t="s">
        <v>10</v>
      </c>
      <c r="N176" s="6" t="s">
        <v>19</v>
      </c>
      <c r="O176" s="6" t="s">
        <v>19</v>
      </c>
      <c r="P176" s="6" t="s">
        <v>8</v>
      </c>
      <c r="Q176" s="6" t="s">
        <v>8</v>
      </c>
      <c r="R176" s="6" t="s">
        <v>17</v>
      </c>
      <c r="S176" s="7"/>
      <c r="T176" s="6" t="s">
        <v>20</v>
      </c>
      <c r="U176" s="7"/>
      <c r="V176" s="7"/>
      <c r="W176" s="7"/>
      <c r="X176" s="7"/>
    </row>
    <row r="177" spans="1:24" x14ac:dyDescent="0.3">
      <c r="A177" s="8" t="s">
        <v>21</v>
      </c>
      <c r="B177" s="8" t="s">
        <v>22</v>
      </c>
      <c r="C177" s="6" t="s">
        <v>23</v>
      </c>
      <c r="D177" s="6" t="s">
        <v>24</v>
      </c>
      <c r="E177" s="6" t="s">
        <v>25</v>
      </c>
      <c r="F177" s="6" t="s">
        <v>26</v>
      </c>
      <c r="G177" s="6" t="s">
        <v>27</v>
      </c>
      <c r="H177" s="6" t="s">
        <v>28</v>
      </c>
      <c r="I177" s="6" t="s">
        <v>29</v>
      </c>
      <c r="J177" s="6" t="s">
        <v>180</v>
      </c>
      <c r="K177" s="6" t="s">
        <v>30</v>
      </c>
      <c r="L177" s="6" t="s">
        <v>25</v>
      </c>
      <c r="M177" s="6" t="s">
        <v>26</v>
      </c>
      <c r="N177" s="6" t="s">
        <v>25</v>
      </c>
      <c r="O177" s="6" t="s">
        <v>26</v>
      </c>
      <c r="P177" s="6" t="s">
        <v>31</v>
      </c>
      <c r="Q177" s="6" t="s">
        <v>32</v>
      </c>
      <c r="R177" s="6" t="s">
        <v>6</v>
      </c>
      <c r="S177" s="6" t="s">
        <v>17</v>
      </c>
      <c r="T177" s="6" t="s">
        <v>6</v>
      </c>
      <c r="U177" s="6"/>
      <c r="V177" s="6"/>
      <c r="W177" s="6"/>
      <c r="X177" s="6"/>
    </row>
    <row r="180" spans="1:24" x14ac:dyDescent="0.3">
      <c r="A180" s="12">
        <v>502</v>
      </c>
      <c r="B180" s="12" t="s">
        <v>119</v>
      </c>
      <c r="C180" s="13"/>
      <c r="D180" s="14">
        <v>64</v>
      </c>
      <c r="E180" s="14">
        <v>216</v>
      </c>
      <c r="F180" s="14">
        <v>371</v>
      </c>
      <c r="G180" s="14">
        <v>80</v>
      </c>
      <c r="H180" s="14">
        <v>127</v>
      </c>
      <c r="I180" s="14">
        <v>858</v>
      </c>
      <c r="J180" s="23">
        <v>44398</v>
      </c>
      <c r="K180" s="14">
        <v>243</v>
      </c>
      <c r="L180" s="14">
        <v>1856</v>
      </c>
      <c r="M180" s="13"/>
      <c r="N180" s="14">
        <v>310</v>
      </c>
      <c r="O180" s="13"/>
      <c r="P180" s="13"/>
      <c r="Q180" s="13"/>
      <c r="R180" s="14">
        <f t="shared" ref="R180" si="24">SUM(J180:O180)</f>
        <v>46807</v>
      </c>
      <c r="S180" s="14">
        <f t="shared" ref="S180" si="25">SUM(I180,R180)</f>
        <v>47665</v>
      </c>
      <c r="T180" s="15">
        <f t="shared" ref="T180" si="26">R180/S180</f>
        <v>0.98199937060736386</v>
      </c>
      <c r="U180" s="14"/>
      <c r="V180" s="15"/>
      <c r="W180" s="14"/>
      <c r="X180" s="15"/>
    </row>
    <row r="181" spans="1:24" x14ac:dyDescent="0.3">
      <c r="A181" s="12">
        <v>504</v>
      </c>
      <c r="B181" s="12" t="s">
        <v>120</v>
      </c>
      <c r="C181" s="13"/>
      <c r="D181" s="14">
        <v>70</v>
      </c>
      <c r="E181" s="14">
        <v>2</v>
      </c>
      <c r="F181" s="14">
        <v>71</v>
      </c>
      <c r="G181" s="14">
        <v>2</v>
      </c>
      <c r="H181" s="14">
        <v>88</v>
      </c>
      <c r="I181" s="14">
        <v>233</v>
      </c>
      <c r="J181" s="23">
        <v>14538</v>
      </c>
      <c r="K181" s="13"/>
      <c r="L181" s="14">
        <v>3268</v>
      </c>
      <c r="M181" s="14">
        <v>526</v>
      </c>
      <c r="N181" s="14">
        <v>17</v>
      </c>
      <c r="O181" s="14">
        <v>11</v>
      </c>
      <c r="P181" s="13"/>
      <c r="Q181" s="13"/>
      <c r="R181" s="14">
        <f t="shared" ref="R181:R198" si="27">SUM(J181:O181)</f>
        <v>18360</v>
      </c>
      <c r="S181" s="14">
        <f t="shared" ref="S181:S198" si="28">SUM(I181,R181)</f>
        <v>18593</v>
      </c>
      <c r="T181" s="15">
        <f t="shared" ref="T181:T198" si="29">R181/S181</f>
        <v>0.98746840208680686</v>
      </c>
      <c r="U181" s="13"/>
      <c r="V181" s="13"/>
      <c r="W181" s="14"/>
      <c r="X181" s="15"/>
    </row>
    <row r="182" spans="1:24" x14ac:dyDescent="0.3">
      <c r="A182" s="12">
        <v>507</v>
      </c>
      <c r="B182" s="12" t="s">
        <v>121</v>
      </c>
      <c r="C182" s="13"/>
      <c r="D182" s="14">
        <v>2</v>
      </c>
      <c r="E182" s="14">
        <v>1</v>
      </c>
      <c r="F182" s="13"/>
      <c r="G182" s="13"/>
      <c r="H182" s="14">
        <v>68</v>
      </c>
      <c r="I182" s="14">
        <v>71</v>
      </c>
      <c r="J182" s="23">
        <v>1646</v>
      </c>
      <c r="K182" s="13"/>
      <c r="L182" s="14">
        <v>7</v>
      </c>
      <c r="M182" s="13"/>
      <c r="N182" s="14">
        <v>2</v>
      </c>
      <c r="O182" s="13"/>
      <c r="P182" s="13"/>
      <c r="Q182" s="13"/>
      <c r="R182" s="14">
        <f t="shared" si="27"/>
        <v>1655</v>
      </c>
      <c r="S182" s="14">
        <f t="shared" si="28"/>
        <v>1726</v>
      </c>
      <c r="T182" s="15">
        <f t="shared" si="29"/>
        <v>0.95886442641946701</v>
      </c>
      <c r="U182" s="13"/>
      <c r="V182" s="13"/>
      <c r="W182" s="14"/>
      <c r="X182" s="15"/>
    </row>
    <row r="183" spans="1:24" x14ac:dyDescent="0.3">
      <c r="A183" s="12">
        <v>510</v>
      </c>
      <c r="B183" s="12" t="s">
        <v>122</v>
      </c>
      <c r="C183" s="13"/>
      <c r="D183" s="13"/>
      <c r="E183" s="14">
        <v>1</v>
      </c>
      <c r="F183" s="14">
        <v>97</v>
      </c>
      <c r="G183" s="13"/>
      <c r="H183" s="14">
        <v>42</v>
      </c>
      <c r="I183" s="14">
        <v>140</v>
      </c>
      <c r="J183" s="23">
        <v>5637</v>
      </c>
      <c r="K183" s="13"/>
      <c r="L183" s="14">
        <v>3802</v>
      </c>
      <c r="M183" s="14">
        <v>1193</v>
      </c>
      <c r="N183" s="14">
        <v>41</v>
      </c>
      <c r="O183" s="14">
        <v>74</v>
      </c>
      <c r="P183" s="13"/>
      <c r="Q183" s="13"/>
      <c r="R183" s="14">
        <f t="shared" si="27"/>
        <v>10747</v>
      </c>
      <c r="S183" s="14">
        <f t="shared" si="28"/>
        <v>10887</v>
      </c>
      <c r="T183" s="15">
        <f t="shared" si="29"/>
        <v>0.98714062643519795</v>
      </c>
      <c r="U183" s="14"/>
      <c r="V183" s="15"/>
      <c r="W183" s="14"/>
      <c r="X183" s="15"/>
    </row>
    <row r="184" spans="1:24" x14ac:dyDescent="0.3">
      <c r="A184" s="12">
        <v>511</v>
      </c>
      <c r="B184" s="12" t="s">
        <v>193</v>
      </c>
      <c r="C184" s="13"/>
      <c r="D184" s="13"/>
      <c r="E184" s="14"/>
      <c r="F184" s="14"/>
      <c r="G184" s="13"/>
      <c r="H184" s="14"/>
      <c r="I184" s="14"/>
      <c r="J184" s="23">
        <v>3</v>
      </c>
      <c r="K184" s="13"/>
      <c r="L184" s="14"/>
      <c r="M184" s="14"/>
      <c r="N184" s="14"/>
      <c r="O184" s="14"/>
      <c r="P184" s="13"/>
      <c r="Q184" s="13"/>
      <c r="R184" s="14">
        <f t="shared" si="27"/>
        <v>3</v>
      </c>
      <c r="S184" s="14">
        <f t="shared" si="28"/>
        <v>3</v>
      </c>
      <c r="T184" s="15">
        <f t="shared" si="29"/>
        <v>1</v>
      </c>
      <c r="U184" s="14"/>
      <c r="V184" s="15"/>
      <c r="W184" s="14"/>
      <c r="X184" s="15"/>
    </row>
    <row r="185" spans="1:24" x14ac:dyDescent="0.3">
      <c r="A185" s="12">
        <v>602</v>
      </c>
      <c r="B185" s="12" t="s">
        <v>123</v>
      </c>
      <c r="C185" s="13"/>
      <c r="D185" s="14">
        <v>78</v>
      </c>
      <c r="E185" s="14">
        <v>47</v>
      </c>
      <c r="F185" s="14">
        <v>95</v>
      </c>
      <c r="G185" s="13"/>
      <c r="H185" s="14">
        <v>13</v>
      </c>
      <c r="I185" s="14">
        <v>233</v>
      </c>
      <c r="J185" s="23">
        <v>11982</v>
      </c>
      <c r="K185" s="14">
        <v>83</v>
      </c>
      <c r="L185" s="14">
        <v>260</v>
      </c>
      <c r="M185" s="13"/>
      <c r="N185" s="14">
        <v>90</v>
      </c>
      <c r="O185" s="13"/>
      <c r="P185" s="13"/>
      <c r="Q185" s="13"/>
      <c r="R185" s="14">
        <f t="shared" si="27"/>
        <v>12415</v>
      </c>
      <c r="S185" s="14">
        <f t="shared" si="28"/>
        <v>12648</v>
      </c>
      <c r="T185" s="15">
        <f t="shared" si="29"/>
        <v>0.98157811511701454</v>
      </c>
      <c r="U185" s="14"/>
      <c r="V185" s="15"/>
      <c r="W185" s="14"/>
      <c r="X185" s="15"/>
    </row>
    <row r="186" spans="1:24" x14ac:dyDescent="0.3">
      <c r="A186" s="12">
        <v>604</v>
      </c>
      <c r="B186" s="12" t="s">
        <v>124</v>
      </c>
      <c r="C186" s="13"/>
      <c r="D186" s="14">
        <v>8</v>
      </c>
      <c r="E186" s="13"/>
      <c r="F186" s="14">
        <v>1</v>
      </c>
      <c r="G186" s="14">
        <v>14</v>
      </c>
      <c r="H186" s="14">
        <v>2</v>
      </c>
      <c r="I186" s="14">
        <v>25</v>
      </c>
      <c r="J186" s="23">
        <v>714</v>
      </c>
      <c r="K186" s="13"/>
      <c r="L186" s="14">
        <v>20</v>
      </c>
      <c r="M186" s="14">
        <v>8</v>
      </c>
      <c r="N186" s="13"/>
      <c r="O186" s="14">
        <v>3</v>
      </c>
      <c r="P186" s="13"/>
      <c r="Q186" s="13"/>
      <c r="R186" s="14">
        <f t="shared" si="27"/>
        <v>745</v>
      </c>
      <c r="S186" s="14">
        <f t="shared" si="28"/>
        <v>770</v>
      </c>
      <c r="T186" s="15">
        <f t="shared" si="29"/>
        <v>0.96753246753246758</v>
      </c>
      <c r="U186" s="13"/>
      <c r="V186" s="13"/>
      <c r="W186" s="14"/>
      <c r="X186" s="15"/>
    </row>
    <row r="187" spans="1:24" x14ac:dyDescent="0.3">
      <c r="A187" s="12">
        <v>605</v>
      </c>
      <c r="B187" s="12" t="s">
        <v>125</v>
      </c>
      <c r="C187" s="13"/>
      <c r="D187" s="13"/>
      <c r="E187" s="13"/>
      <c r="F187" s="13"/>
      <c r="G187" s="14">
        <v>4</v>
      </c>
      <c r="H187" s="14">
        <v>8</v>
      </c>
      <c r="I187" s="14">
        <v>12</v>
      </c>
      <c r="J187" s="23">
        <v>627</v>
      </c>
      <c r="K187" s="13"/>
      <c r="L187" s="14">
        <v>1</v>
      </c>
      <c r="M187" s="14">
        <v>4</v>
      </c>
      <c r="N187" s="13"/>
      <c r="O187" s="14">
        <v>5</v>
      </c>
      <c r="P187" s="13"/>
      <c r="Q187" s="13"/>
      <c r="R187" s="14">
        <f t="shared" si="27"/>
        <v>637</v>
      </c>
      <c r="S187" s="14">
        <f t="shared" si="28"/>
        <v>649</v>
      </c>
      <c r="T187" s="15">
        <f t="shared" si="29"/>
        <v>0.9815100154083205</v>
      </c>
      <c r="U187" s="13"/>
      <c r="V187" s="13"/>
      <c r="W187" s="14"/>
      <c r="X187" s="15"/>
    </row>
    <row r="188" spans="1:24" x14ac:dyDescent="0.3">
      <c r="A188" s="12">
        <v>607</v>
      </c>
      <c r="B188" s="12" t="s">
        <v>126</v>
      </c>
      <c r="C188" s="13"/>
      <c r="D188" s="14">
        <v>20</v>
      </c>
      <c r="E188" s="14">
        <v>3</v>
      </c>
      <c r="F188" s="14">
        <v>3</v>
      </c>
      <c r="G188" s="13"/>
      <c r="H188" s="14">
        <v>74</v>
      </c>
      <c r="I188" s="14">
        <v>100</v>
      </c>
      <c r="J188" s="23">
        <v>781</v>
      </c>
      <c r="K188" s="14">
        <v>16</v>
      </c>
      <c r="L188" s="14">
        <v>4</v>
      </c>
      <c r="M188" s="13"/>
      <c r="N188" s="14">
        <v>2</v>
      </c>
      <c r="O188" s="13"/>
      <c r="P188" s="13"/>
      <c r="Q188" s="13"/>
      <c r="R188" s="14">
        <f t="shared" si="27"/>
        <v>803</v>
      </c>
      <c r="S188" s="14">
        <f t="shared" si="28"/>
        <v>903</v>
      </c>
      <c r="T188" s="15">
        <f t="shared" si="29"/>
        <v>0.88925802879291249</v>
      </c>
      <c r="U188" s="13"/>
      <c r="V188" s="13"/>
      <c r="W188" s="14"/>
      <c r="X188" s="15"/>
    </row>
    <row r="189" spans="1:24" x14ac:dyDescent="0.3">
      <c r="A189" s="12">
        <v>701</v>
      </c>
      <c r="B189" s="12" t="s">
        <v>127</v>
      </c>
      <c r="C189" s="13"/>
      <c r="D189" s="14">
        <v>36</v>
      </c>
      <c r="E189" s="14">
        <v>1</v>
      </c>
      <c r="F189" s="14">
        <v>155</v>
      </c>
      <c r="G189" s="14">
        <v>54</v>
      </c>
      <c r="H189" s="14">
        <v>120</v>
      </c>
      <c r="I189" s="14">
        <v>366</v>
      </c>
      <c r="J189" s="23">
        <v>80917</v>
      </c>
      <c r="K189" s="13"/>
      <c r="L189" s="14">
        <v>6502</v>
      </c>
      <c r="M189" s="14">
        <v>2355</v>
      </c>
      <c r="N189" s="14">
        <v>189</v>
      </c>
      <c r="O189" s="14">
        <v>147</v>
      </c>
      <c r="P189" s="13"/>
      <c r="Q189" s="13"/>
      <c r="R189" s="14">
        <f t="shared" si="27"/>
        <v>90110</v>
      </c>
      <c r="S189" s="14">
        <f t="shared" si="28"/>
        <v>90476</v>
      </c>
      <c r="T189" s="15">
        <f t="shared" si="29"/>
        <v>0.99595472832574383</v>
      </c>
      <c r="U189" s="14"/>
      <c r="V189" s="15"/>
      <c r="W189" s="14"/>
      <c r="X189" s="15"/>
    </row>
    <row r="190" spans="1:24" x14ac:dyDescent="0.3">
      <c r="A190" s="12">
        <v>702</v>
      </c>
      <c r="B190" s="12" t="s">
        <v>128</v>
      </c>
      <c r="C190" s="13"/>
      <c r="D190" s="14">
        <v>56</v>
      </c>
      <c r="E190" s="14">
        <v>1</v>
      </c>
      <c r="F190" s="14">
        <v>153</v>
      </c>
      <c r="G190" s="14">
        <v>32</v>
      </c>
      <c r="H190" s="14">
        <v>78</v>
      </c>
      <c r="I190" s="14">
        <v>320</v>
      </c>
      <c r="J190" s="23">
        <v>11010</v>
      </c>
      <c r="K190" s="13"/>
      <c r="L190" s="14">
        <v>2004</v>
      </c>
      <c r="M190" s="14">
        <v>968</v>
      </c>
      <c r="N190" s="14">
        <v>46</v>
      </c>
      <c r="O190" s="14">
        <v>339</v>
      </c>
      <c r="P190" s="13"/>
      <c r="Q190" s="13"/>
      <c r="R190" s="14">
        <f t="shared" si="27"/>
        <v>14367</v>
      </c>
      <c r="S190" s="14">
        <f t="shared" si="28"/>
        <v>14687</v>
      </c>
      <c r="T190" s="15">
        <f t="shared" si="29"/>
        <v>0.97821202423912301</v>
      </c>
      <c r="U190" s="14"/>
      <c r="V190" s="15"/>
      <c r="W190" s="14"/>
      <c r="X190" s="15"/>
    </row>
    <row r="191" spans="1:24" x14ac:dyDescent="0.3">
      <c r="A191" s="12">
        <v>703</v>
      </c>
      <c r="B191" s="12" t="s">
        <v>129</v>
      </c>
      <c r="C191" s="13"/>
      <c r="D191" s="13"/>
      <c r="E191" s="13"/>
      <c r="F191" s="13"/>
      <c r="G191" s="13"/>
      <c r="H191" s="13"/>
      <c r="I191" s="13"/>
      <c r="J191" s="23">
        <v>673</v>
      </c>
      <c r="K191" s="13"/>
      <c r="L191" s="14">
        <v>11</v>
      </c>
      <c r="M191" s="13"/>
      <c r="N191" s="13"/>
      <c r="O191" s="13"/>
      <c r="P191" s="13"/>
      <c r="Q191" s="13"/>
      <c r="R191" s="14">
        <f t="shared" si="27"/>
        <v>684</v>
      </c>
      <c r="S191" s="14">
        <f t="shared" si="28"/>
        <v>684</v>
      </c>
      <c r="T191" s="15">
        <f t="shared" si="29"/>
        <v>1</v>
      </c>
      <c r="U191" s="13"/>
      <c r="V191" s="13"/>
      <c r="W191" s="14"/>
      <c r="X191" s="15"/>
    </row>
    <row r="192" spans="1:24" x14ac:dyDescent="0.3">
      <c r="A192" s="12">
        <v>705</v>
      </c>
      <c r="B192" s="12" t="s">
        <v>130</v>
      </c>
      <c r="C192" s="13"/>
      <c r="D192" s="14">
        <v>154</v>
      </c>
      <c r="E192" s="14">
        <v>87</v>
      </c>
      <c r="F192" s="14">
        <v>214</v>
      </c>
      <c r="G192" s="14">
        <v>76</v>
      </c>
      <c r="H192" s="14">
        <v>112</v>
      </c>
      <c r="I192" s="14">
        <v>643</v>
      </c>
      <c r="J192" s="23">
        <v>51156</v>
      </c>
      <c r="K192" s="14">
        <v>46</v>
      </c>
      <c r="L192" s="14">
        <v>454</v>
      </c>
      <c r="M192" s="13"/>
      <c r="N192" s="14">
        <v>177</v>
      </c>
      <c r="O192" s="13"/>
      <c r="P192" s="13"/>
      <c r="Q192" s="13"/>
      <c r="R192" s="14">
        <f t="shared" si="27"/>
        <v>51833</v>
      </c>
      <c r="S192" s="14">
        <f t="shared" si="28"/>
        <v>52476</v>
      </c>
      <c r="T192" s="15">
        <f t="shared" si="29"/>
        <v>0.98774677948014333</v>
      </c>
      <c r="U192" s="14"/>
      <c r="V192" s="15"/>
      <c r="W192" s="14"/>
      <c r="X192" s="15"/>
    </row>
    <row r="193" spans="1:24" x14ac:dyDescent="0.3">
      <c r="A193" s="12">
        <v>706</v>
      </c>
      <c r="B193" s="12" t="s">
        <v>194</v>
      </c>
      <c r="C193" s="13"/>
      <c r="D193" s="14"/>
      <c r="E193" s="14"/>
      <c r="F193" s="14"/>
      <c r="G193" s="14"/>
      <c r="H193" s="14"/>
      <c r="I193" s="14"/>
      <c r="J193" s="23">
        <v>1</v>
      </c>
      <c r="K193" s="14"/>
      <c r="L193" s="14"/>
      <c r="M193" s="13"/>
      <c r="N193" s="14"/>
      <c r="O193" s="13"/>
      <c r="P193" s="13"/>
      <c r="Q193" s="13"/>
      <c r="R193" s="14">
        <f t="shared" si="27"/>
        <v>1</v>
      </c>
      <c r="S193" s="14">
        <f t="shared" si="28"/>
        <v>1</v>
      </c>
      <c r="T193" s="15">
        <f t="shared" si="29"/>
        <v>1</v>
      </c>
      <c r="U193" s="14"/>
      <c r="V193" s="15"/>
      <c r="W193" s="14"/>
      <c r="X193" s="15"/>
    </row>
    <row r="194" spans="1:24" x14ac:dyDescent="0.3">
      <c r="A194" s="12">
        <v>707</v>
      </c>
      <c r="B194" s="12" t="s">
        <v>131</v>
      </c>
      <c r="C194" s="13"/>
      <c r="D194" s="13"/>
      <c r="E194" s="13"/>
      <c r="F194" s="13"/>
      <c r="G194" s="13"/>
      <c r="H194" s="14">
        <v>39</v>
      </c>
      <c r="I194" s="14">
        <v>39</v>
      </c>
      <c r="J194" s="23">
        <v>3</v>
      </c>
      <c r="K194" s="13"/>
      <c r="L194" s="13"/>
      <c r="M194" s="13"/>
      <c r="N194" s="13"/>
      <c r="O194" s="13"/>
      <c r="P194" s="13"/>
      <c r="Q194" s="13"/>
      <c r="R194" s="14">
        <f t="shared" si="27"/>
        <v>3</v>
      </c>
      <c r="S194" s="14">
        <f t="shared" si="28"/>
        <v>42</v>
      </c>
      <c r="T194" s="15">
        <f t="shared" si="29"/>
        <v>7.1428571428571425E-2</v>
      </c>
      <c r="U194" s="13"/>
      <c r="V194" s="13"/>
      <c r="W194" s="14"/>
      <c r="X194" s="15"/>
    </row>
    <row r="195" spans="1:24" x14ac:dyDescent="0.3">
      <c r="A195" s="12">
        <v>708</v>
      </c>
      <c r="B195" s="12" t="s">
        <v>132</v>
      </c>
      <c r="C195" s="13"/>
      <c r="D195" s="13"/>
      <c r="E195" s="13"/>
      <c r="F195" s="13"/>
      <c r="G195" s="13"/>
      <c r="H195" s="14">
        <v>20</v>
      </c>
      <c r="I195" s="14">
        <v>20</v>
      </c>
      <c r="J195" s="23">
        <v>23</v>
      </c>
      <c r="K195" s="13"/>
      <c r="L195" s="13"/>
      <c r="M195" s="13"/>
      <c r="N195" s="13"/>
      <c r="O195" s="13"/>
      <c r="P195" s="13"/>
      <c r="Q195" s="13"/>
      <c r="R195" s="14">
        <f t="shared" si="27"/>
        <v>23</v>
      </c>
      <c r="S195" s="14">
        <f t="shared" si="28"/>
        <v>43</v>
      </c>
      <c r="T195" s="15">
        <f t="shared" si="29"/>
        <v>0.53488372093023251</v>
      </c>
      <c r="U195" s="13"/>
      <c r="V195" s="13"/>
      <c r="W195" s="14"/>
      <c r="X195" s="15"/>
    </row>
    <row r="196" spans="1:24" x14ac:dyDescent="0.3">
      <c r="J196" s="23"/>
      <c r="R196" s="14"/>
      <c r="S196" s="14"/>
      <c r="T196" s="15"/>
    </row>
    <row r="197" spans="1:24" x14ac:dyDescent="0.3">
      <c r="J197" s="23"/>
      <c r="R197" s="14"/>
      <c r="S197" s="14"/>
      <c r="T197" s="15"/>
    </row>
    <row r="198" spans="1:24" x14ac:dyDescent="0.3">
      <c r="A198" s="13"/>
      <c r="B198" s="16" t="s">
        <v>55</v>
      </c>
      <c r="C198" s="13"/>
      <c r="D198" s="14">
        <v>488</v>
      </c>
      <c r="E198" s="14">
        <v>359</v>
      </c>
      <c r="F198" s="14">
        <v>1160</v>
      </c>
      <c r="G198" s="14">
        <v>262</v>
      </c>
      <c r="H198" s="14">
        <v>791</v>
      </c>
      <c r="I198" s="14">
        <v>3060</v>
      </c>
      <c r="J198" s="23">
        <f>SUM(J180:J195)</f>
        <v>224109</v>
      </c>
      <c r="K198" s="14">
        <v>388</v>
      </c>
      <c r="L198" s="14">
        <v>18189</v>
      </c>
      <c r="M198" s="14">
        <v>5054</v>
      </c>
      <c r="N198" s="14">
        <v>874</v>
      </c>
      <c r="O198" s="14">
        <v>579</v>
      </c>
      <c r="P198" s="13"/>
      <c r="Q198" s="13"/>
      <c r="R198" s="14">
        <f t="shared" si="27"/>
        <v>249193</v>
      </c>
      <c r="S198" s="14">
        <f t="shared" si="28"/>
        <v>252253</v>
      </c>
      <c r="T198" s="15">
        <f t="shared" si="29"/>
        <v>0.98786932167308217</v>
      </c>
      <c r="U198" s="14"/>
      <c r="V198" s="15"/>
      <c r="W198" s="14"/>
      <c r="X198" s="15"/>
    </row>
    <row r="199" spans="1:24" x14ac:dyDescent="0.3">
      <c r="A199" s="13"/>
      <c r="B199" s="16" t="s">
        <v>56</v>
      </c>
      <c r="C199" s="15">
        <v>0</v>
      </c>
      <c r="D199" s="17">
        <v>8.5000000000000006E-2</v>
      </c>
      <c r="E199" s="15">
        <v>0.12</v>
      </c>
      <c r="F199" s="17">
        <v>0.191</v>
      </c>
      <c r="G199" s="17">
        <v>0.29099999999999998</v>
      </c>
      <c r="H199" s="17">
        <v>6.2E-2</v>
      </c>
      <c r="I199" s="15">
        <v>0.1</v>
      </c>
      <c r="J199" s="17">
        <f>J198/$H$311</f>
        <v>0.15988291418962736</v>
      </c>
      <c r="K199" s="17">
        <v>1.0999999999999999E-2</v>
      </c>
      <c r="L199" s="17">
        <v>0.13300000000000001</v>
      </c>
      <c r="M199" s="17">
        <v>0.125</v>
      </c>
      <c r="N199" s="17">
        <v>0.152</v>
      </c>
      <c r="O199" s="17">
        <v>0.17100000000000001</v>
      </c>
      <c r="P199" s="15">
        <v>0</v>
      </c>
      <c r="Q199" s="15">
        <v>0</v>
      </c>
      <c r="R199" s="17">
        <f>R198/$P$311</f>
        <v>0.15338446292386573</v>
      </c>
      <c r="S199" s="17">
        <f>S198/$Q$311</f>
        <v>0.15238355859855912</v>
      </c>
      <c r="T199" s="13"/>
      <c r="U199" s="17"/>
      <c r="V199" s="13"/>
      <c r="W199" s="17"/>
      <c r="X199" s="13"/>
    </row>
    <row r="201" spans="1:24" ht="17.399999999999999" customHeight="1" x14ac:dyDescent="0.3">
      <c r="A201" s="2" t="s">
        <v>0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7.399999999999999" customHeight="1" x14ac:dyDescent="0.3">
      <c r="A202" s="2" t="s">
        <v>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3"/>
      <c r="X202" s="3"/>
    </row>
    <row r="205" spans="1:24" ht="31.2" customHeight="1" x14ac:dyDescent="0.3">
      <c r="A205" s="4" t="s">
        <v>3</v>
      </c>
      <c r="B205" s="1"/>
      <c r="C205" s="5" t="s">
        <v>133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4" customHeight="1" x14ac:dyDescent="0.3">
      <c r="A206" s="21" t="s">
        <v>2</v>
      </c>
      <c r="B206" s="21"/>
      <c r="C206" s="21"/>
    </row>
    <row r="208" spans="1:24" ht="14.4" customHeight="1" x14ac:dyDescent="0.3">
      <c r="A208" s="9"/>
      <c r="B208" s="9"/>
      <c r="C208" s="10" t="s">
        <v>5</v>
      </c>
      <c r="D208" s="10"/>
      <c r="E208" s="10"/>
      <c r="F208" s="10"/>
      <c r="G208" s="10"/>
      <c r="H208" s="10"/>
      <c r="I208" s="10"/>
      <c r="J208" s="10"/>
      <c r="K208" s="10" t="s">
        <v>6</v>
      </c>
      <c r="L208" s="10"/>
      <c r="M208" s="1"/>
      <c r="N208" s="6" t="s">
        <v>7</v>
      </c>
      <c r="O208" s="6" t="s">
        <v>7</v>
      </c>
      <c r="P208" s="6" t="s">
        <v>8</v>
      </c>
      <c r="Q208" s="6" t="s">
        <v>8</v>
      </c>
      <c r="R208" s="7"/>
      <c r="S208" s="7"/>
      <c r="T208" s="10"/>
      <c r="U208" s="10"/>
      <c r="V208" s="10"/>
      <c r="W208" s="10"/>
    </row>
    <row r="209" spans="1:24" ht="14.4" customHeight="1" x14ac:dyDescent="0.3">
      <c r="A209" s="9"/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"/>
      <c r="N209" s="6" t="s">
        <v>9</v>
      </c>
      <c r="O209" s="6" t="s">
        <v>10</v>
      </c>
      <c r="P209" s="6" t="s">
        <v>11</v>
      </c>
      <c r="Q209" s="6" t="s">
        <v>12</v>
      </c>
      <c r="R209" s="11"/>
      <c r="S209" s="11"/>
      <c r="T209" s="10"/>
      <c r="U209" s="10"/>
      <c r="V209" s="10"/>
      <c r="W209" s="10"/>
    </row>
    <row r="210" spans="1:24" ht="20.399999999999999" x14ac:dyDescent="0.3">
      <c r="A210" s="8" t="s">
        <v>13</v>
      </c>
      <c r="B210" s="8" t="s">
        <v>14</v>
      </c>
      <c r="C210" s="7"/>
      <c r="D210" s="6" t="s">
        <v>15</v>
      </c>
      <c r="E210" s="6" t="s">
        <v>9</v>
      </c>
      <c r="F210" s="6" t="s">
        <v>10</v>
      </c>
      <c r="G210" s="6" t="s">
        <v>16</v>
      </c>
      <c r="H210" s="7"/>
      <c r="I210" s="6" t="s">
        <v>17</v>
      </c>
      <c r="J210" s="6" t="s">
        <v>179</v>
      </c>
      <c r="K210" s="6" t="s">
        <v>18</v>
      </c>
      <c r="L210" s="6" t="s">
        <v>9</v>
      </c>
      <c r="M210" s="6" t="s">
        <v>10</v>
      </c>
      <c r="N210" s="6" t="s">
        <v>19</v>
      </c>
      <c r="O210" s="6" t="s">
        <v>19</v>
      </c>
      <c r="P210" s="6" t="s">
        <v>8</v>
      </c>
      <c r="Q210" s="6" t="s">
        <v>8</v>
      </c>
      <c r="R210" s="6" t="s">
        <v>17</v>
      </c>
      <c r="S210" s="7"/>
      <c r="T210" s="6" t="s">
        <v>20</v>
      </c>
      <c r="U210" s="7"/>
      <c r="V210" s="7"/>
      <c r="W210" s="7"/>
      <c r="X210" s="7"/>
    </row>
    <row r="211" spans="1:24" x14ac:dyDescent="0.3">
      <c r="A211" s="8" t="s">
        <v>21</v>
      </c>
      <c r="B211" s="8" t="s">
        <v>22</v>
      </c>
      <c r="C211" s="6" t="s">
        <v>23</v>
      </c>
      <c r="D211" s="6" t="s">
        <v>24</v>
      </c>
      <c r="E211" s="6" t="s">
        <v>25</v>
      </c>
      <c r="F211" s="6" t="s">
        <v>26</v>
      </c>
      <c r="G211" s="6" t="s">
        <v>27</v>
      </c>
      <c r="H211" s="6" t="s">
        <v>28</v>
      </c>
      <c r="I211" s="6" t="s">
        <v>29</v>
      </c>
      <c r="J211" s="6" t="s">
        <v>180</v>
      </c>
      <c r="K211" s="6" t="s">
        <v>30</v>
      </c>
      <c r="L211" s="6" t="s">
        <v>25</v>
      </c>
      <c r="M211" s="6" t="s">
        <v>26</v>
      </c>
      <c r="N211" s="6" t="s">
        <v>25</v>
      </c>
      <c r="O211" s="6" t="s">
        <v>26</v>
      </c>
      <c r="P211" s="6" t="s">
        <v>31</v>
      </c>
      <c r="Q211" s="6" t="s">
        <v>32</v>
      </c>
      <c r="R211" s="6" t="s">
        <v>6</v>
      </c>
      <c r="S211" s="6" t="s">
        <v>17</v>
      </c>
      <c r="T211" s="6" t="s">
        <v>6</v>
      </c>
      <c r="U211" s="6"/>
      <c r="V211" s="6"/>
      <c r="W211" s="6"/>
      <c r="X211" s="6"/>
    </row>
    <row r="214" spans="1:24" x14ac:dyDescent="0.3">
      <c r="A214" s="22">
        <v>801</v>
      </c>
      <c r="B214" s="23" t="s">
        <v>197</v>
      </c>
      <c r="J214" s="23">
        <v>111</v>
      </c>
      <c r="R214" s="14">
        <f t="shared" ref="R214" si="30">SUM(J214:O214)</f>
        <v>111</v>
      </c>
      <c r="S214" s="14">
        <f t="shared" ref="S214" si="31">SUM(I214,R214)</f>
        <v>111</v>
      </c>
      <c r="T214" s="15">
        <f t="shared" ref="T214" si="32">R214/S214</f>
        <v>1</v>
      </c>
    </row>
    <row r="215" spans="1:24" x14ac:dyDescent="0.3">
      <c r="A215" s="12">
        <v>804</v>
      </c>
      <c r="B215" s="12" t="s">
        <v>134</v>
      </c>
      <c r="C215" s="13"/>
      <c r="D215" s="13"/>
      <c r="E215" s="13"/>
      <c r="F215" s="13"/>
      <c r="G215" s="13"/>
      <c r="H215" s="14">
        <v>3</v>
      </c>
      <c r="I215" s="14">
        <v>3</v>
      </c>
      <c r="J215" s="23">
        <v>20</v>
      </c>
      <c r="K215" s="13"/>
      <c r="L215" s="13"/>
      <c r="M215" s="13"/>
      <c r="N215" s="13"/>
      <c r="O215" s="13"/>
      <c r="P215" s="13"/>
      <c r="Q215" s="13"/>
      <c r="R215" s="14">
        <f t="shared" ref="R215:R246" si="33">SUM(J215:O215)</f>
        <v>20</v>
      </c>
      <c r="S215" s="14">
        <f t="shared" ref="S215:S246" si="34">SUM(I215,R215)</f>
        <v>23</v>
      </c>
      <c r="T215" s="15">
        <f t="shared" ref="T215:T246" si="35">R215/S215</f>
        <v>0.86956521739130432</v>
      </c>
      <c r="U215" s="13"/>
      <c r="V215" s="13"/>
      <c r="W215" s="14"/>
      <c r="X215" s="15"/>
    </row>
    <row r="216" spans="1:24" x14ac:dyDescent="0.3">
      <c r="A216" s="12">
        <v>808</v>
      </c>
      <c r="B216" s="12" t="s">
        <v>135</v>
      </c>
      <c r="C216" s="13"/>
      <c r="D216" s="13"/>
      <c r="E216" s="13"/>
      <c r="F216" s="13"/>
      <c r="G216" s="13"/>
      <c r="H216" s="14">
        <v>1</v>
      </c>
      <c r="I216" s="14">
        <v>1</v>
      </c>
      <c r="J216" s="23">
        <v>167</v>
      </c>
      <c r="K216" s="13"/>
      <c r="L216" s="14">
        <v>3</v>
      </c>
      <c r="M216" s="14">
        <v>32</v>
      </c>
      <c r="N216" s="13"/>
      <c r="O216" s="13"/>
      <c r="P216" s="13"/>
      <c r="Q216" s="13"/>
      <c r="R216" s="14">
        <f t="shared" si="33"/>
        <v>202</v>
      </c>
      <c r="S216" s="14">
        <f t="shared" si="34"/>
        <v>203</v>
      </c>
      <c r="T216" s="15">
        <f t="shared" si="35"/>
        <v>0.99507389162561577</v>
      </c>
      <c r="U216" s="13"/>
      <c r="V216" s="13"/>
      <c r="W216" s="14"/>
      <c r="X216" s="15"/>
    </row>
    <row r="217" spans="1:24" x14ac:dyDescent="0.3">
      <c r="A217" s="12">
        <v>809</v>
      </c>
      <c r="B217" s="12" t="s">
        <v>136</v>
      </c>
      <c r="C217" s="13"/>
      <c r="D217" s="13"/>
      <c r="E217" s="14">
        <v>5</v>
      </c>
      <c r="F217" s="14">
        <v>54</v>
      </c>
      <c r="G217" s="14">
        <v>52</v>
      </c>
      <c r="H217" s="14">
        <v>461</v>
      </c>
      <c r="I217" s="14">
        <v>572</v>
      </c>
      <c r="J217" s="23">
        <v>25294</v>
      </c>
      <c r="K217" s="13"/>
      <c r="L217" s="14">
        <v>4030</v>
      </c>
      <c r="M217" s="14">
        <v>692</v>
      </c>
      <c r="N217" s="14">
        <v>157</v>
      </c>
      <c r="O217" s="14">
        <v>160</v>
      </c>
      <c r="P217" s="13"/>
      <c r="Q217" s="13"/>
      <c r="R217" s="14">
        <f t="shared" si="33"/>
        <v>30333</v>
      </c>
      <c r="S217" s="14">
        <f t="shared" si="34"/>
        <v>30905</v>
      </c>
      <c r="T217" s="15">
        <f t="shared" si="35"/>
        <v>0.9814916680148843</v>
      </c>
      <c r="U217" s="14"/>
      <c r="V217" s="15"/>
      <c r="W217" s="14"/>
      <c r="X217" s="15"/>
    </row>
    <row r="218" spans="1:24" x14ac:dyDescent="0.3">
      <c r="A218" s="12">
        <v>811</v>
      </c>
      <c r="B218" s="12" t="s">
        <v>137</v>
      </c>
      <c r="C218" s="13"/>
      <c r="D218" s="13"/>
      <c r="E218" s="13"/>
      <c r="F218" s="14">
        <v>1</v>
      </c>
      <c r="G218" s="13"/>
      <c r="H218" s="14">
        <v>8</v>
      </c>
      <c r="I218" s="14">
        <v>9</v>
      </c>
      <c r="J218" s="23">
        <v>2</v>
      </c>
      <c r="K218" s="13"/>
      <c r="L218" s="13"/>
      <c r="M218" s="14">
        <v>1</v>
      </c>
      <c r="N218" s="13"/>
      <c r="O218" s="14">
        <v>1</v>
      </c>
      <c r="P218" s="13"/>
      <c r="Q218" s="13"/>
      <c r="R218" s="14">
        <f t="shared" si="33"/>
        <v>4</v>
      </c>
      <c r="S218" s="14">
        <f t="shared" si="34"/>
        <v>13</v>
      </c>
      <c r="T218" s="15">
        <f t="shared" si="35"/>
        <v>0.30769230769230771</v>
      </c>
      <c r="U218" s="13"/>
      <c r="V218" s="13"/>
      <c r="W218" s="14"/>
      <c r="X218" s="15"/>
    </row>
    <row r="219" spans="1:24" x14ac:dyDescent="0.3">
      <c r="A219" s="12">
        <v>813</v>
      </c>
      <c r="B219" s="12" t="s">
        <v>138</v>
      </c>
      <c r="C219" s="13"/>
      <c r="D219" s="14">
        <v>82</v>
      </c>
      <c r="E219" s="14">
        <v>246</v>
      </c>
      <c r="F219" s="14">
        <v>115</v>
      </c>
      <c r="G219" s="14">
        <v>88</v>
      </c>
      <c r="H219" s="14">
        <v>890</v>
      </c>
      <c r="I219" s="14">
        <v>1421</v>
      </c>
      <c r="J219" s="23">
        <v>76387</v>
      </c>
      <c r="K219" s="14">
        <v>358</v>
      </c>
      <c r="L219" s="14">
        <v>1524</v>
      </c>
      <c r="M219" s="14">
        <v>5</v>
      </c>
      <c r="N219" s="14">
        <v>417</v>
      </c>
      <c r="O219" s="13"/>
      <c r="P219" s="13"/>
      <c r="Q219" s="13"/>
      <c r="R219" s="14">
        <f t="shared" si="33"/>
        <v>78691</v>
      </c>
      <c r="S219" s="14">
        <f t="shared" si="34"/>
        <v>80112</v>
      </c>
      <c r="T219" s="15">
        <f t="shared" si="35"/>
        <v>0.98226233273417218</v>
      </c>
      <c r="U219" s="14"/>
      <c r="V219" s="15"/>
      <c r="W219" s="14"/>
      <c r="X219" s="15"/>
    </row>
    <row r="220" spans="1:24" x14ac:dyDescent="0.3">
      <c r="A220" s="12">
        <v>814</v>
      </c>
      <c r="B220" s="12" t="s">
        <v>139</v>
      </c>
      <c r="C220" s="13"/>
      <c r="D220" s="13"/>
      <c r="E220" s="13"/>
      <c r="F220" s="13"/>
      <c r="G220" s="13"/>
      <c r="H220" s="13"/>
      <c r="I220" s="13"/>
      <c r="J220" s="23">
        <v>153</v>
      </c>
      <c r="K220" s="13"/>
      <c r="L220" s="14">
        <v>1</v>
      </c>
      <c r="M220" s="13"/>
      <c r="N220" s="13"/>
      <c r="O220" s="13"/>
      <c r="P220" s="13"/>
      <c r="Q220" s="13"/>
      <c r="R220" s="14">
        <f t="shared" si="33"/>
        <v>154</v>
      </c>
      <c r="S220" s="14">
        <f t="shared" si="34"/>
        <v>154</v>
      </c>
      <c r="T220" s="15">
        <f t="shared" si="35"/>
        <v>1</v>
      </c>
      <c r="U220" s="13"/>
      <c r="V220" s="13"/>
      <c r="W220" s="14"/>
      <c r="X220" s="15"/>
    </row>
    <row r="221" spans="1:24" x14ac:dyDescent="0.3">
      <c r="A221" s="12">
        <v>815</v>
      </c>
      <c r="B221" s="12" t="s">
        <v>140</v>
      </c>
      <c r="C221" s="13"/>
      <c r="D221" s="13"/>
      <c r="E221" s="13"/>
      <c r="F221" s="13"/>
      <c r="G221" s="13"/>
      <c r="H221" s="14">
        <v>204</v>
      </c>
      <c r="I221" s="14">
        <v>204</v>
      </c>
      <c r="J221" s="23">
        <v>13</v>
      </c>
      <c r="K221" s="13"/>
      <c r="L221" s="13"/>
      <c r="M221" s="13"/>
      <c r="N221" s="13"/>
      <c r="O221" s="13"/>
      <c r="P221" s="13"/>
      <c r="Q221" s="13"/>
      <c r="R221" s="14">
        <f t="shared" si="33"/>
        <v>13</v>
      </c>
      <c r="S221" s="14">
        <f t="shared" si="34"/>
        <v>217</v>
      </c>
      <c r="T221" s="15">
        <f t="shared" si="35"/>
        <v>5.9907834101382486E-2</v>
      </c>
      <c r="U221" s="13"/>
      <c r="V221" s="13"/>
      <c r="W221" s="14"/>
      <c r="X221" s="15"/>
    </row>
    <row r="222" spans="1:24" x14ac:dyDescent="0.3">
      <c r="A222" s="12">
        <v>816</v>
      </c>
      <c r="B222" s="12" t="s">
        <v>141</v>
      </c>
      <c r="C222" s="13"/>
      <c r="D222" s="13"/>
      <c r="E222" s="13"/>
      <c r="F222" s="13"/>
      <c r="G222" s="13"/>
      <c r="H222" s="13"/>
      <c r="I222" s="13"/>
      <c r="J222" s="23">
        <v>74</v>
      </c>
      <c r="K222" s="14">
        <v>1</v>
      </c>
      <c r="L222" s="13"/>
      <c r="M222" s="13"/>
      <c r="N222" s="14">
        <v>1</v>
      </c>
      <c r="O222" s="13"/>
      <c r="P222" s="13"/>
      <c r="Q222" s="13"/>
      <c r="R222" s="14">
        <f t="shared" si="33"/>
        <v>76</v>
      </c>
      <c r="S222" s="14">
        <f t="shared" si="34"/>
        <v>76</v>
      </c>
      <c r="T222" s="15">
        <f t="shared" si="35"/>
        <v>1</v>
      </c>
      <c r="U222" s="13"/>
      <c r="V222" s="13"/>
      <c r="W222" s="14"/>
      <c r="X222" s="15"/>
    </row>
    <row r="223" spans="1:24" x14ac:dyDescent="0.3">
      <c r="A223" s="12">
        <v>817</v>
      </c>
      <c r="B223" s="12" t="s">
        <v>142</v>
      </c>
      <c r="C223" s="13"/>
      <c r="D223" s="14">
        <v>76</v>
      </c>
      <c r="E223" s="14">
        <v>5</v>
      </c>
      <c r="F223" s="14">
        <v>20</v>
      </c>
      <c r="G223" s="13"/>
      <c r="H223" s="14">
        <v>811</v>
      </c>
      <c r="I223" s="14">
        <v>912</v>
      </c>
      <c r="J223" s="23">
        <v>5002</v>
      </c>
      <c r="K223" s="14">
        <v>40</v>
      </c>
      <c r="L223" s="14">
        <v>126</v>
      </c>
      <c r="M223" s="13"/>
      <c r="N223" s="14">
        <v>40</v>
      </c>
      <c r="O223" s="13"/>
      <c r="P223" s="13"/>
      <c r="Q223" s="13"/>
      <c r="R223" s="14">
        <f t="shared" si="33"/>
        <v>5208</v>
      </c>
      <c r="S223" s="14">
        <f t="shared" si="34"/>
        <v>6120</v>
      </c>
      <c r="T223" s="15">
        <f t="shared" si="35"/>
        <v>0.85098039215686272</v>
      </c>
      <c r="U223" s="14"/>
      <c r="V223" s="15"/>
      <c r="W223" s="14"/>
      <c r="X223" s="15"/>
    </row>
    <row r="224" spans="1:24" x14ac:dyDescent="0.3">
      <c r="A224" s="12">
        <v>818</v>
      </c>
      <c r="B224" s="12" t="s">
        <v>143</v>
      </c>
      <c r="C224" s="13"/>
      <c r="D224" s="13"/>
      <c r="E224" s="14">
        <v>46</v>
      </c>
      <c r="F224" s="14">
        <v>35</v>
      </c>
      <c r="G224" s="14">
        <v>2</v>
      </c>
      <c r="H224" s="14">
        <v>14</v>
      </c>
      <c r="I224" s="14">
        <v>97</v>
      </c>
      <c r="J224" s="23">
        <v>5970</v>
      </c>
      <c r="K224" s="14">
        <v>19</v>
      </c>
      <c r="L224" s="14">
        <v>94</v>
      </c>
      <c r="M224" s="14">
        <v>1</v>
      </c>
      <c r="N224" s="14">
        <v>38</v>
      </c>
      <c r="O224" s="13"/>
      <c r="P224" s="13"/>
      <c r="Q224" s="13"/>
      <c r="R224" s="14">
        <f t="shared" si="33"/>
        <v>6122</v>
      </c>
      <c r="S224" s="14">
        <f t="shared" si="34"/>
        <v>6219</v>
      </c>
      <c r="T224" s="15">
        <f t="shared" si="35"/>
        <v>0.98440263707991638</v>
      </c>
      <c r="U224" s="14"/>
      <c r="V224" s="15"/>
      <c r="W224" s="14"/>
      <c r="X224" s="15"/>
    </row>
    <row r="225" spans="1:24" x14ac:dyDescent="0.3">
      <c r="A225" s="12">
        <v>819</v>
      </c>
      <c r="B225" s="12" t="s">
        <v>144</v>
      </c>
      <c r="C225" s="13"/>
      <c r="D225" s="13"/>
      <c r="E225" s="14">
        <v>9</v>
      </c>
      <c r="F225" s="14">
        <v>6</v>
      </c>
      <c r="G225" s="14">
        <v>2</v>
      </c>
      <c r="H225" s="14">
        <v>60</v>
      </c>
      <c r="I225" s="14">
        <v>77</v>
      </c>
      <c r="J225" s="23">
        <v>2390</v>
      </c>
      <c r="K225" s="14">
        <v>4</v>
      </c>
      <c r="L225" s="14">
        <v>10</v>
      </c>
      <c r="M225" s="13"/>
      <c r="N225" s="14">
        <v>4</v>
      </c>
      <c r="O225" s="13"/>
      <c r="P225" s="13"/>
      <c r="Q225" s="13"/>
      <c r="R225" s="14">
        <f t="shared" si="33"/>
        <v>2408</v>
      </c>
      <c r="S225" s="14">
        <f t="shared" si="34"/>
        <v>2485</v>
      </c>
      <c r="T225" s="15">
        <f t="shared" si="35"/>
        <v>0.96901408450704229</v>
      </c>
      <c r="U225" s="13"/>
      <c r="V225" s="13"/>
      <c r="W225" s="14"/>
      <c r="X225" s="15"/>
    </row>
    <row r="226" spans="1:24" x14ac:dyDescent="0.3">
      <c r="A226" s="12">
        <v>820</v>
      </c>
      <c r="B226" s="12" t="s">
        <v>145</v>
      </c>
      <c r="C226" s="13"/>
      <c r="D226" s="13"/>
      <c r="E226" s="13"/>
      <c r="F226" s="13"/>
      <c r="G226" s="13"/>
      <c r="H226" s="14">
        <v>1</v>
      </c>
      <c r="I226" s="14">
        <v>1</v>
      </c>
      <c r="J226" s="23">
        <v>0</v>
      </c>
      <c r="K226" s="13"/>
      <c r="L226" s="13"/>
      <c r="M226" s="13"/>
      <c r="N226" s="13"/>
      <c r="O226" s="13"/>
      <c r="P226" s="13"/>
      <c r="Q226" s="13"/>
      <c r="R226" s="14">
        <f t="shared" si="33"/>
        <v>0</v>
      </c>
      <c r="S226" s="14">
        <f t="shared" si="34"/>
        <v>1</v>
      </c>
      <c r="T226" s="15">
        <f t="shared" si="35"/>
        <v>0</v>
      </c>
      <c r="U226" s="13"/>
      <c r="V226" s="13"/>
      <c r="W226" s="13"/>
      <c r="X226" s="13"/>
    </row>
    <row r="227" spans="1:24" x14ac:dyDescent="0.3">
      <c r="A227" s="12">
        <v>821</v>
      </c>
      <c r="B227" s="12" t="s">
        <v>146</v>
      </c>
      <c r="C227" s="13"/>
      <c r="D227" s="14">
        <v>90</v>
      </c>
      <c r="E227" s="14">
        <v>32</v>
      </c>
      <c r="F227" s="14">
        <v>319</v>
      </c>
      <c r="G227" s="14">
        <v>8</v>
      </c>
      <c r="H227" s="14">
        <v>870</v>
      </c>
      <c r="I227" s="14">
        <v>1319</v>
      </c>
      <c r="J227" s="23">
        <v>36539</v>
      </c>
      <c r="K227" s="13"/>
      <c r="L227" s="14">
        <v>13633</v>
      </c>
      <c r="M227" s="14">
        <v>6033</v>
      </c>
      <c r="N227" s="14">
        <v>169</v>
      </c>
      <c r="O227" s="14">
        <v>214</v>
      </c>
      <c r="P227" s="13"/>
      <c r="Q227" s="13"/>
      <c r="R227" s="14">
        <f t="shared" si="33"/>
        <v>56588</v>
      </c>
      <c r="S227" s="14">
        <f t="shared" si="34"/>
        <v>57907</v>
      </c>
      <c r="T227" s="15">
        <f t="shared" si="35"/>
        <v>0.97722209750116562</v>
      </c>
      <c r="U227" s="14"/>
      <c r="V227" s="15"/>
      <c r="W227" s="14"/>
      <c r="X227" s="15"/>
    </row>
    <row r="228" spans="1:24" x14ac:dyDescent="0.3">
      <c r="A228" s="12">
        <v>822</v>
      </c>
      <c r="B228" s="12" t="s">
        <v>147</v>
      </c>
      <c r="C228" s="13"/>
      <c r="D228" s="13"/>
      <c r="E228" s="13"/>
      <c r="F228" s="13"/>
      <c r="G228" s="13"/>
      <c r="H228" s="14">
        <v>2</v>
      </c>
      <c r="I228" s="14">
        <v>2</v>
      </c>
      <c r="J228" s="23">
        <v>81</v>
      </c>
      <c r="K228" s="13"/>
      <c r="L228" s="13"/>
      <c r="M228" s="13"/>
      <c r="N228" s="13"/>
      <c r="O228" s="13"/>
      <c r="P228" s="13"/>
      <c r="Q228" s="13"/>
      <c r="R228" s="14">
        <f t="shared" si="33"/>
        <v>81</v>
      </c>
      <c r="S228" s="14">
        <f t="shared" si="34"/>
        <v>83</v>
      </c>
      <c r="T228" s="15">
        <f t="shared" si="35"/>
        <v>0.97590361445783136</v>
      </c>
      <c r="U228" s="13"/>
      <c r="V228" s="13"/>
      <c r="W228" s="14"/>
      <c r="X228" s="15"/>
    </row>
    <row r="229" spans="1:24" x14ac:dyDescent="0.3">
      <c r="A229" s="12">
        <v>824</v>
      </c>
      <c r="B229" s="12" t="s">
        <v>148</v>
      </c>
      <c r="C229" s="13"/>
      <c r="D229" s="13"/>
      <c r="E229" s="14">
        <v>1</v>
      </c>
      <c r="F229" s="13"/>
      <c r="G229" s="13"/>
      <c r="H229" s="14">
        <v>7</v>
      </c>
      <c r="I229" s="14">
        <v>8</v>
      </c>
      <c r="J229" s="23">
        <v>434</v>
      </c>
      <c r="K229" s="13"/>
      <c r="L229" s="13"/>
      <c r="M229" s="13"/>
      <c r="N229" s="13"/>
      <c r="O229" s="13"/>
      <c r="P229" s="13"/>
      <c r="Q229" s="13"/>
      <c r="R229" s="14">
        <f t="shared" si="33"/>
        <v>434</v>
      </c>
      <c r="S229" s="14">
        <f t="shared" si="34"/>
        <v>442</v>
      </c>
      <c r="T229" s="15">
        <f t="shared" si="35"/>
        <v>0.98190045248868774</v>
      </c>
      <c r="U229" s="13"/>
      <c r="V229" s="13"/>
      <c r="W229" s="14"/>
      <c r="X229" s="15"/>
    </row>
    <row r="230" spans="1:24" x14ac:dyDescent="0.3">
      <c r="A230" s="12">
        <v>827</v>
      </c>
      <c r="B230" s="12" t="s">
        <v>196</v>
      </c>
      <c r="C230" s="13"/>
      <c r="D230" s="13"/>
      <c r="E230" s="14"/>
      <c r="F230" s="13"/>
      <c r="G230" s="13"/>
      <c r="H230" s="14"/>
      <c r="I230" s="14"/>
      <c r="J230" s="23">
        <v>8</v>
      </c>
      <c r="K230" s="13"/>
      <c r="L230" s="13"/>
      <c r="M230" s="13"/>
      <c r="N230" s="13"/>
      <c r="O230" s="13"/>
      <c r="P230" s="13"/>
      <c r="Q230" s="13"/>
      <c r="R230" s="14">
        <f t="shared" si="33"/>
        <v>8</v>
      </c>
      <c r="S230" s="14">
        <f t="shared" si="34"/>
        <v>8</v>
      </c>
      <c r="T230" s="15">
        <f t="shared" si="35"/>
        <v>1</v>
      </c>
      <c r="U230" s="13"/>
      <c r="V230" s="13"/>
      <c r="W230" s="14"/>
      <c r="X230" s="15"/>
    </row>
    <row r="231" spans="1:24" x14ac:dyDescent="0.3">
      <c r="A231" s="12">
        <v>828</v>
      </c>
      <c r="B231" s="12" t="s">
        <v>149</v>
      </c>
      <c r="C231" s="13"/>
      <c r="D231" s="13"/>
      <c r="E231" s="13"/>
      <c r="F231" s="13"/>
      <c r="G231" s="13"/>
      <c r="H231" s="14">
        <v>1</v>
      </c>
      <c r="I231" s="14">
        <v>1</v>
      </c>
      <c r="J231" s="23">
        <v>452</v>
      </c>
      <c r="K231" s="13"/>
      <c r="L231" s="14">
        <v>1</v>
      </c>
      <c r="M231" s="13"/>
      <c r="N231" s="13"/>
      <c r="O231" s="13"/>
      <c r="P231" s="13"/>
      <c r="Q231" s="13"/>
      <c r="R231" s="14">
        <f t="shared" si="33"/>
        <v>453</v>
      </c>
      <c r="S231" s="14">
        <f t="shared" si="34"/>
        <v>454</v>
      </c>
      <c r="T231" s="15">
        <f t="shared" si="35"/>
        <v>0.99779735682819382</v>
      </c>
      <c r="U231" s="13"/>
      <c r="V231" s="13"/>
      <c r="W231" s="14"/>
      <c r="X231" s="15"/>
    </row>
    <row r="232" spans="1:24" x14ac:dyDescent="0.3">
      <c r="A232" s="12">
        <v>831</v>
      </c>
      <c r="B232" s="12" t="s">
        <v>150</v>
      </c>
      <c r="C232" s="13"/>
      <c r="D232" s="13"/>
      <c r="E232" s="13"/>
      <c r="F232" s="13"/>
      <c r="G232" s="13"/>
      <c r="H232" s="14">
        <v>6</v>
      </c>
      <c r="I232" s="14">
        <v>6</v>
      </c>
      <c r="J232" s="23">
        <v>0</v>
      </c>
      <c r="K232" s="13"/>
      <c r="L232" s="13"/>
      <c r="M232" s="14">
        <v>2</v>
      </c>
      <c r="N232" s="13"/>
      <c r="O232" s="13"/>
      <c r="P232" s="13"/>
      <c r="Q232" s="13"/>
      <c r="R232" s="14">
        <f t="shared" si="33"/>
        <v>2</v>
      </c>
      <c r="S232" s="14">
        <f t="shared" si="34"/>
        <v>8</v>
      </c>
      <c r="T232" s="15">
        <f t="shared" si="35"/>
        <v>0.25</v>
      </c>
      <c r="U232" s="13"/>
      <c r="V232" s="13"/>
      <c r="W232" s="14"/>
      <c r="X232" s="15"/>
    </row>
    <row r="233" spans="1:24" x14ac:dyDescent="0.3">
      <c r="A233" s="12">
        <v>832</v>
      </c>
      <c r="B233" s="12" t="s">
        <v>151</v>
      </c>
      <c r="C233" s="13"/>
      <c r="D233" s="13"/>
      <c r="E233" s="13"/>
      <c r="F233" s="13"/>
      <c r="G233" s="14">
        <v>2</v>
      </c>
      <c r="H233" s="14">
        <v>6</v>
      </c>
      <c r="I233" s="14">
        <v>8</v>
      </c>
      <c r="J233" s="23">
        <v>1513</v>
      </c>
      <c r="K233" s="14">
        <v>1</v>
      </c>
      <c r="L233" s="14">
        <v>1</v>
      </c>
      <c r="M233" s="13"/>
      <c r="N233" s="14">
        <v>1</v>
      </c>
      <c r="O233" s="13"/>
      <c r="P233" s="13"/>
      <c r="Q233" s="13"/>
      <c r="R233" s="14">
        <f t="shared" si="33"/>
        <v>1516</v>
      </c>
      <c r="S233" s="14">
        <f t="shared" si="34"/>
        <v>1524</v>
      </c>
      <c r="T233" s="15">
        <f t="shared" si="35"/>
        <v>0.99475065616797897</v>
      </c>
      <c r="U233" s="13"/>
      <c r="V233" s="13"/>
      <c r="W233" s="14"/>
      <c r="X233" s="15"/>
    </row>
    <row r="234" spans="1:24" x14ac:dyDescent="0.3">
      <c r="A234" s="12">
        <v>833</v>
      </c>
      <c r="B234" s="12" t="s">
        <v>152</v>
      </c>
      <c r="C234" s="13"/>
      <c r="D234" s="13"/>
      <c r="E234" s="13"/>
      <c r="F234" s="14">
        <v>1</v>
      </c>
      <c r="G234" s="13"/>
      <c r="H234" s="14">
        <v>2</v>
      </c>
      <c r="I234" s="14">
        <v>3</v>
      </c>
      <c r="J234" s="23">
        <v>11</v>
      </c>
      <c r="K234" s="13"/>
      <c r="L234" s="13"/>
      <c r="M234" s="13"/>
      <c r="N234" s="13"/>
      <c r="O234" s="13"/>
      <c r="P234" s="13"/>
      <c r="Q234" s="13"/>
      <c r="R234" s="14">
        <f t="shared" si="33"/>
        <v>11</v>
      </c>
      <c r="S234" s="14">
        <f t="shared" si="34"/>
        <v>14</v>
      </c>
      <c r="T234" s="15">
        <f t="shared" si="35"/>
        <v>0.7857142857142857</v>
      </c>
      <c r="U234" s="13"/>
      <c r="V234" s="13"/>
      <c r="W234" s="14"/>
      <c r="X234" s="15"/>
    </row>
    <row r="235" spans="1:24" x14ac:dyDescent="0.3">
      <c r="A235" s="12">
        <v>834</v>
      </c>
      <c r="B235" s="12" t="s">
        <v>153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23">
        <v>11</v>
      </c>
      <c r="K235" s="13"/>
      <c r="L235" s="13"/>
      <c r="M235" s="13"/>
      <c r="N235" s="13"/>
      <c r="O235" s="13"/>
      <c r="P235" s="13"/>
      <c r="Q235" s="13"/>
      <c r="R235" s="14">
        <f t="shared" si="33"/>
        <v>11</v>
      </c>
      <c r="S235" s="14">
        <f t="shared" si="34"/>
        <v>12</v>
      </c>
      <c r="T235" s="15">
        <f t="shared" si="35"/>
        <v>0.91666666666666663</v>
      </c>
      <c r="U235" s="13"/>
      <c r="V235" s="13"/>
      <c r="W235" s="14"/>
      <c r="X235" s="15"/>
    </row>
    <row r="236" spans="1:24" x14ac:dyDescent="0.3">
      <c r="A236" s="12">
        <v>835</v>
      </c>
      <c r="B236" s="12" t="s">
        <v>154</v>
      </c>
      <c r="C236" s="13"/>
      <c r="D236" s="13"/>
      <c r="E236" s="13"/>
      <c r="F236" s="13"/>
      <c r="G236" s="13"/>
      <c r="H236" s="14">
        <v>2</v>
      </c>
      <c r="I236" s="14">
        <v>2</v>
      </c>
      <c r="J236" s="23">
        <v>7</v>
      </c>
      <c r="K236" s="13"/>
      <c r="L236" s="14">
        <v>1</v>
      </c>
      <c r="M236" s="13"/>
      <c r="N236" s="13"/>
      <c r="O236" s="13"/>
      <c r="P236" s="13"/>
      <c r="Q236" s="13"/>
      <c r="R236" s="14">
        <f t="shared" si="33"/>
        <v>8</v>
      </c>
      <c r="S236" s="14">
        <f t="shared" si="34"/>
        <v>10</v>
      </c>
      <c r="T236" s="15">
        <f t="shared" si="35"/>
        <v>0.8</v>
      </c>
      <c r="U236" s="13"/>
      <c r="V236" s="13"/>
      <c r="W236" s="14"/>
      <c r="X236" s="15"/>
    </row>
    <row r="237" spans="1:24" x14ac:dyDescent="0.3">
      <c r="A237" s="12">
        <v>837</v>
      </c>
      <c r="B237" s="12" t="s">
        <v>155</v>
      </c>
      <c r="C237" s="13"/>
      <c r="D237" s="13"/>
      <c r="E237" s="13"/>
      <c r="F237" s="14">
        <v>2</v>
      </c>
      <c r="G237" s="13"/>
      <c r="H237" s="14">
        <v>197</v>
      </c>
      <c r="I237" s="14">
        <v>199</v>
      </c>
      <c r="J237" s="23">
        <v>12</v>
      </c>
      <c r="K237" s="13"/>
      <c r="L237" s="14">
        <v>1</v>
      </c>
      <c r="M237" s="14">
        <v>33</v>
      </c>
      <c r="N237" s="13"/>
      <c r="O237" s="14">
        <v>7</v>
      </c>
      <c r="P237" s="13"/>
      <c r="Q237" s="13"/>
      <c r="R237" s="14">
        <f t="shared" si="33"/>
        <v>53</v>
      </c>
      <c r="S237" s="14">
        <f t="shared" si="34"/>
        <v>252</v>
      </c>
      <c r="T237" s="15">
        <f t="shared" si="35"/>
        <v>0.21031746031746032</v>
      </c>
      <c r="U237" s="13"/>
      <c r="V237" s="13"/>
      <c r="W237" s="14"/>
      <c r="X237" s="15"/>
    </row>
    <row r="238" spans="1:24" x14ac:dyDescent="0.3">
      <c r="A238" s="12">
        <v>841</v>
      </c>
      <c r="B238" s="12" t="s">
        <v>156</v>
      </c>
      <c r="C238" s="13"/>
      <c r="D238" s="14">
        <v>48</v>
      </c>
      <c r="E238" s="14">
        <v>2</v>
      </c>
      <c r="F238" s="14">
        <v>27</v>
      </c>
      <c r="G238" s="13"/>
      <c r="H238" s="14">
        <v>763</v>
      </c>
      <c r="I238" s="14">
        <v>840</v>
      </c>
      <c r="J238" s="23">
        <v>2586</v>
      </c>
      <c r="K238" s="13"/>
      <c r="L238" s="14">
        <v>11</v>
      </c>
      <c r="M238" s="13"/>
      <c r="N238" s="14">
        <v>1</v>
      </c>
      <c r="O238" s="13"/>
      <c r="P238" s="13"/>
      <c r="Q238" s="13"/>
      <c r="R238" s="14">
        <f t="shared" si="33"/>
        <v>2598</v>
      </c>
      <c r="S238" s="14">
        <f t="shared" si="34"/>
        <v>3438</v>
      </c>
      <c r="T238" s="15">
        <f t="shared" si="35"/>
        <v>0.75567190226876091</v>
      </c>
      <c r="U238" s="13"/>
      <c r="V238" s="13"/>
      <c r="W238" s="14"/>
      <c r="X238" s="15"/>
    </row>
    <row r="239" spans="1:24" x14ac:dyDescent="0.3">
      <c r="A239" s="12">
        <v>842</v>
      </c>
      <c r="B239" s="12" t="s">
        <v>157</v>
      </c>
      <c r="C239" s="13"/>
      <c r="D239" s="13"/>
      <c r="E239" s="13"/>
      <c r="F239" s="13"/>
      <c r="G239" s="14">
        <v>8</v>
      </c>
      <c r="H239" s="13"/>
      <c r="I239" s="14">
        <v>8</v>
      </c>
      <c r="J239" s="23">
        <v>408</v>
      </c>
      <c r="K239" s="13"/>
      <c r="L239" s="14">
        <v>8</v>
      </c>
      <c r="M239" s="14">
        <v>5</v>
      </c>
      <c r="N239" s="13"/>
      <c r="O239" s="14">
        <v>4</v>
      </c>
      <c r="P239" s="13"/>
      <c r="Q239" s="13"/>
      <c r="R239" s="14">
        <f t="shared" si="33"/>
        <v>425</v>
      </c>
      <c r="S239" s="14">
        <f t="shared" si="34"/>
        <v>433</v>
      </c>
      <c r="T239" s="15">
        <f t="shared" si="35"/>
        <v>0.98152424942263283</v>
      </c>
      <c r="U239" s="13"/>
      <c r="V239" s="13"/>
      <c r="W239" s="14"/>
      <c r="X239" s="15"/>
    </row>
    <row r="240" spans="1:24" x14ac:dyDescent="0.3">
      <c r="A240" s="12">
        <v>890</v>
      </c>
      <c r="B240" s="12" t="s">
        <v>195</v>
      </c>
      <c r="C240" s="13"/>
      <c r="D240" s="13"/>
      <c r="E240" s="13"/>
      <c r="F240" s="13"/>
      <c r="G240" s="14"/>
      <c r="H240" s="13"/>
      <c r="I240" s="14"/>
      <c r="J240" s="23">
        <v>1</v>
      </c>
      <c r="K240" s="13"/>
      <c r="L240" s="14"/>
      <c r="M240" s="14"/>
      <c r="N240" s="13"/>
      <c r="O240" s="14"/>
      <c r="P240" s="13"/>
      <c r="Q240" s="13"/>
      <c r="R240" s="14">
        <f t="shared" si="33"/>
        <v>1</v>
      </c>
      <c r="S240" s="14">
        <f t="shared" si="34"/>
        <v>1</v>
      </c>
      <c r="T240" s="15">
        <f t="shared" si="35"/>
        <v>1</v>
      </c>
      <c r="U240" s="13"/>
      <c r="V240" s="13"/>
      <c r="W240" s="14"/>
      <c r="X240" s="15"/>
    </row>
    <row r="241" spans="1:24" x14ac:dyDescent="0.3">
      <c r="A241" s="12">
        <v>891</v>
      </c>
      <c r="B241" s="12" t="s">
        <v>158</v>
      </c>
      <c r="C241" s="13"/>
      <c r="D241" s="13"/>
      <c r="E241" s="13"/>
      <c r="F241" s="13"/>
      <c r="G241" s="13"/>
      <c r="H241" s="14">
        <v>3</v>
      </c>
      <c r="I241" s="14">
        <v>3</v>
      </c>
      <c r="J241" s="23">
        <v>45</v>
      </c>
      <c r="K241" s="13"/>
      <c r="L241" s="13"/>
      <c r="M241" s="13"/>
      <c r="N241" s="13"/>
      <c r="O241" s="13"/>
      <c r="P241" s="13"/>
      <c r="Q241" s="13"/>
      <c r="R241" s="14">
        <f t="shared" si="33"/>
        <v>45</v>
      </c>
      <c r="S241" s="14">
        <f t="shared" si="34"/>
        <v>48</v>
      </c>
      <c r="T241" s="15">
        <f t="shared" si="35"/>
        <v>0.9375</v>
      </c>
      <c r="U241" s="13"/>
      <c r="V241" s="13"/>
      <c r="W241" s="14"/>
      <c r="X241" s="15"/>
    </row>
    <row r="242" spans="1:24" x14ac:dyDescent="0.3">
      <c r="A242" s="12">
        <v>892</v>
      </c>
      <c r="B242" s="12" t="s">
        <v>159</v>
      </c>
      <c r="C242" s="13"/>
      <c r="D242" s="13"/>
      <c r="E242" s="13"/>
      <c r="F242" s="13"/>
      <c r="G242" s="13"/>
      <c r="H242" s="14">
        <v>1</v>
      </c>
      <c r="I242" s="14">
        <v>1</v>
      </c>
      <c r="J242" s="23">
        <v>53</v>
      </c>
      <c r="K242" s="13"/>
      <c r="L242" s="13"/>
      <c r="M242" s="13"/>
      <c r="N242" s="14">
        <v>1</v>
      </c>
      <c r="O242" s="13"/>
      <c r="P242" s="13"/>
      <c r="Q242" s="13"/>
      <c r="R242" s="14">
        <f t="shared" si="33"/>
        <v>54</v>
      </c>
      <c r="S242" s="14">
        <f t="shared" si="34"/>
        <v>55</v>
      </c>
      <c r="T242" s="15">
        <f t="shared" si="35"/>
        <v>0.98181818181818181</v>
      </c>
      <c r="U242" s="13"/>
      <c r="V242" s="13"/>
      <c r="W242" s="14"/>
      <c r="X242" s="15"/>
    </row>
    <row r="243" spans="1:24" x14ac:dyDescent="0.3">
      <c r="A243" s="12">
        <v>893</v>
      </c>
      <c r="B243" s="12" t="s">
        <v>160</v>
      </c>
      <c r="C243" s="13"/>
      <c r="D243" s="13"/>
      <c r="E243" s="13"/>
      <c r="F243" s="13"/>
      <c r="G243" s="13"/>
      <c r="H243" s="13"/>
      <c r="I243" s="13"/>
      <c r="J243" s="23">
        <v>163</v>
      </c>
      <c r="K243" s="13"/>
      <c r="L243" s="14">
        <v>2</v>
      </c>
      <c r="M243" s="13"/>
      <c r="N243" s="13"/>
      <c r="O243" s="13"/>
      <c r="P243" s="13"/>
      <c r="Q243" s="13"/>
      <c r="R243" s="14">
        <f t="shared" si="33"/>
        <v>165</v>
      </c>
      <c r="S243" s="14">
        <f t="shared" si="34"/>
        <v>165</v>
      </c>
      <c r="T243" s="15">
        <f t="shared" si="35"/>
        <v>1</v>
      </c>
      <c r="U243" s="13"/>
      <c r="V243" s="13"/>
      <c r="W243" s="14"/>
      <c r="X243" s="15"/>
    </row>
    <row r="244" spans="1:24" x14ac:dyDescent="0.3">
      <c r="J244" s="23"/>
      <c r="R244" s="14"/>
      <c r="S244" s="14"/>
      <c r="T244" s="15"/>
    </row>
    <row r="245" spans="1:24" x14ac:dyDescent="0.3">
      <c r="J245" s="23"/>
      <c r="R245" s="14"/>
      <c r="S245" s="14"/>
      <c r="T245" s="15"/>
    </row>
    <row r="246" spans="1:24" x14ac:dyDescent="0.3">
      <c r="A246" s="13"/>
      <c r="B246" s="16" t="s">
        <v>55</v>
      </c>
      <c r="C246" s="13"/>
      <c r="D246" s="14">
        <v>296</v>
      </c>
      <c r="E246" s="14">
        <v>346</v>
      </c>
      <c r="F246" s="14">
        <v>580</v>
      </c>
      <c r="G246" s="14">
        <v>162</v>
      </c>
      <c r="H246" s="14">
        <v>4314</v>
      </c>
      <c r="I246" s="14">
        <v>5698</v>
      </c>
      <c r="J246" s="23">
        <f>SUM(J214:J243)</f>
        <v>157907</v>
      </c>
      <c r="K246" s="14">
        <v>423</v>
      </c>
      <c r="L246" s="14">
        <v>19446</v>
      </c>
      <c r="M246" s="14">
        <v>6804</v>
      </c>
      <c r="N246" s="14">
        <v>829</v>
      </c>
      <c r="O246" s="14">
        <v>386</v>
      </c>
      <c r="P246" s="13"/>
      <c r="Q246" s="13"/>
      <c r="R246" s="14">
        <f t="shared" si="33"/>
        <v>185795</v>
      </c>
      <c r="S246" s="14">
        <f t="shared" si="34"/>
        <v>191493</v>
      </c>
      <c r="T246" s="15">
        <f t="shared" si="35"/>
        <v>0.9702443431352582</v>
      </c>
      <c r="U246" s="14"/>
      <c r="V246" s="15"/>
      <c r="W246" s="14"/>
      <c r="X246" s="15"/>
    </row>
    <row r="247" spans="1:24" x14ac:dyDescent="0.3">
      <c r="A247" s="13"/>
      <c r="B247" s="16" t="s">
        <v>56</v>
      </c>
      <c r="C247" s="15">
        <v>0</v>
      </c>
      <c r="D247" s="17">
        <v>5.0999999999999997E-2</v>
      </c>
      <c r="E247" s="17">
        <v>0.11600000000000001</v>
      </c>
      <c r="F247" s="17">
        <v>9.6000000000000002E-2</v>
      </c>
      <c r="G247" s="15">
        <v>0.18</v>
      </c>
      <c r="H247" s="17">
        <v>0.33700000000000002</v>
      </c>
      <c r="I247" s="17">
        <v>0.185</v>
      </c>
      <c r="J247" s="17">
        <f>J246/$H$311</f>
        <v>0.11265335765605794</v>
      </c>
      <c r="K247" s="17">
        <v>1.0999999999999999E-2</v>
      </c>
      <c r="L247" s="17">
        <v>0.14199999999999999</v>
      </c>
      <c r="M247" s="17">
        <v>0.16900000000000001</v>
      </c>
      <c r="N247" s="17">
        <v>0.14399999999999999</v>
      </c>
      <c r="O247" s="17">
        <v>0.114</v>
      </c>
      <c r="P247" s="15">
        <v>0</v>
      </c>
      <c r="Q247" s="15">
        <v>0</v>
      </c>
      <c r="R247" s="17">
        <f>R246/$P$311</f>
        <v>0.11436142383188788</v>
      </c>
      <c r="S247" s="17">
        <f>S246/$Q$311</f>
        <v>0.11567903964160538</v>
      </c>
      <c r="T247" s="13"/>
      <c r="U247" s="17"/>
      <c r="V247" s="13"/>
      <c r="W247" s="17"/>
      <c r="X247" s="13"/>
    </row>
    <row r="249" spans="1:24" ht="17.399999999999999" customHeight="1" x14ac:dyDescent="0.3">
      <c r="A249" s="2" t="s">
        <v>0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7.399999999999999" customHeight="1" x14ac:dyDescent="0.3">
      <c r="A250" s="2" t="s">
        <v>1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3"/>
      <c r="W250" s="3"/>
      <c r="X250" s="3"/>
    </row>
    <row r="253" spans="1:24" ht="31.2" customHeight="1" x14ac:dyDescent="0.3">
      <c r="A253" s="4" t="s">
        <v>3</v>
      </c>
      <c r="B253" s="1"/>
      <c r="C253" s="5" t="s">
        <v>161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x14ac:dyDescent="0.3">
      <c r="A254" s="21" t="s">
        <v>2</v>
      </c>
      <c r="B254" s="21"/>
      <c r="C254" s="21"/>
    </row>
    <row r="256" spans="1:24" ht="14.4" customHeight="1" x14ac:dyDescent="0.3">
      <c r="A256" s="9"/>
      <c r="B256" s="9"/>
      <c r="C256" s="10" t="s">
        <v>5</v>
      </c>
      <c r="D256" s="10"/>
      <c r="E256" s="10"/>
      <c r="F256" s="10"/>
      <c r="G256" s="10"/>
      <c r="H256" s="10"/>
      <c r="I256" s="10"/>
      <c r="J256" s="10"/>
      <c r="K256" s="10" t="s">
        <v>6</v>
      </c>
      <c r="L256" s="10"/>
      <c r="M256" s="1"/>
      <c r="N256" s="6" t="s">
        <v>7</v>
      </c>
      <c r="O256" s="6" t="s">
        <v>7</v>
      </c>
      <c r="P256" s="6" t="s">
        <v>8</v>
      </c>
      <c r="Q256" s="6" t="s">
        <v>8</v>
      </c>
      <c r="R256" s="7"/>
      <c r="S256" s="7"/>
      <c r="T256" s="10"/>
      <c r="U256" s="10"/>
      <c r="V256" s="10"/>
      <c r="W256" s="10"/>
    </row>
    <row r="257" spans="1:24" ht="14.4" customHeight="1" x14ac:dyDescent="0.3">
      <c r="A257" s="9"/>
      <c r="B257" s="9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"/>
      <c r="N257" s="6" t="s">
        <v>9</v>
      </c>
      <c r="O257" s="6" t="s">
        <v>10</v>
      </c>
      <c r="P257" s="6" t="s">
        <v>11</v>
      </c>
      <c r="Q257" s="6" t="s">
        <v>12</v>
      </c>
      <c r="R257" s="11"/>
      <c r="S257" s="11"/>
      <c r="T257" s="10"/>
      <c r="U257" s="10"/>
      <c r="V257" s="10"/>
      <c r="W257" s="10"/>
    </row>
    <row r="258" spans="1:24" ht="20.399999999999999" x14ac:dyDescent="0.3">
      <c r="A258" s="8" t="s">
        <v>13</v>
      </c>
      <c r="B258" s="8" t="s">
        <v>14</v>
      </c>
      <c r="C258" s="7"/>
      <c r="D258" s="6" t="s">
        <v>15</v>
      </c>
      <c r="E258" s="6" t="s">
        <v>9</v>
      </c>
      <c r="F258" s="6" t="s">
        <v>10</v>
      </c>
      <c r="G258" s="6" t="s">
        <v>16</v>
      </c>
      <c r="H258" s="7"/>
      <c r="I258" s="6" t="s">
        <v>17</v>
      </c>
      <c r="J258" s="6" t="s">
        <v>179</v>
      </c>
      <c r="K258" s="6" t="s">
        <v>18</v>
      </c>
      <c r="L258" s="6" t="s">
        <v>9</v>
      </c>
      <c r="M258" s="6" t="s">
        <v>10</v>
      </c>
      <c r="N258" s="6" t="s">
        <v>19</v>
      </c>
      <c r="O258" s="6" t="s">
        <v>19</v>
      </c>
      <c r="P258" s="6" t="s">
        <v>8</v>
      </c>
      <c r="Q258" s="6" t="s">
        <v>8</v>
      </c>
      <c r="R258" s="6" t="s">
        <v>17</v>
      </c>
      <c r="S258" s="7"/>
      <c r="T258" s="6" t="s">
        <v>20</v>
      </c>
      <c r="U258" s="7"/>
      <c r="V258" s="7"/>
      <c r="W258" s="7"/>
      <c r="X258" s="7"/>
    </row>
    <row r="259" spans="1:24" x14ac:dyDescent="0.3">
      <c r="A259" s="8" t="s">
        <v>21</v>
      </c>
      <c r="B259" s="8" t="s">
        <v>22</v>
      </c>
      <c r="C259" s="6" t="s">
        <v>23</v>
      </c>
      <c r="D259" s="6" t="s">
        <v>24</v>
      </c>
      <c r="E259" s="6" t="s">
        <v>25</v>
      </c>
      <c r="F259" s="6" t="s">
        <v>26</v>
      </c>
      <c r="G259" s="6" t="s">
        <v>27</v>
      </c>
      <c r="H259" s="6" t="s">
        <v>28</v>
      </c>
      <c r="I259" s="6" t="s">
        <v>29</v>
      </c>
      <c r="J259" s="6" t="s">
        <v>180</v>
      </c>
      <c r="K259" s="6" t="s">
        <v>30</v>
      </c>
      <c r="L259" s="6" t="s">
        <v>25</v>
      </c>
      <c r="M259" s="6" t="s">
        <v>26</v>
      </c>
      <c r="N259" s="6" t="s">
        <v>25</v>
      </c>
      <c r="O259" s="6" t="s">
        <v>26</v>
      </c>
      <c r="P259" s="6" t="s">
        <v>31</v>
      </c>
      <c r="Q259" s="6" t="s">
        <v>32</v>
      </c>
      <c r="R259" s="6" t="s">
        <v>6</v>
      </c>
      <c r="S259" s="6" t="s">
        <v>17</v>
      </c>
      <c r="T259" s="6" t="s">
        <v>6</v>
      </c>
      <c r="U259" s="6"/>
      <c r="V259" s="6"/>
      <c r="W259" s="6"/>
      <c r="X259" s="6"/>
    </row>
    <row r="262" spans="1:24" x14ac:dyDescent="0.3">
      <c r="A262" s="12">
        <v>401</v>
      </c>
      <c r="B262" s="12" t="s">
        <v>162</v>
      </c>
      <c r="C262" s="13"/>
      <c r="D262" s="14">
        <v>4</v>
      </c>
      <c r="E262" s="13"/>
      <c r="F262" s="13"/>
      <c r="G262" s="13"/>
      <c r="H262" s="13"/>
      <c r="I262" s="14">
        <v>4</v>
      </c>
      <c r="J262" s="23">
        <v>29</v>
      </c>
      <c r="K262" s="13"/>
      <c r="L262" s="13"/>
      <c r="M262" s="14">
        <v>2</v>
      </c>
      <c r="N262" s="13"/>
      <c r="O262" s="13"/>
      <c r="P262" s="13"/>
      <c r="Q262" s="13"/>
      <c r="R262" s="14">
        <f t="shared" ref="R262" si="36">SUM(J262:O262)</f>
        <v>31</v>
      </c>
      <c r="S262" s="14">
        <f t="shared" ref="S262" si="37">SUM(I262,R262)</f>
        <v>35</v>
      </c>
      <c r="T262" s="15">
        <f t="shared" ref="T262" si="38">R262/S262</f>
        <v>0.88571428571428568</v>
      </c>
      <c r="U262" s="13"/>
      <c r="V262" s="13"/>
      <c r="W262" s="14"/>
      <c r="X262" s="15"/>
    </row>
    <row r="263" spans="1:24" x14ac:dyDescent="0.3">
      <c r="A263" s="12">
        <v>410</v>
      </c>
      <c r="B263" s="12" t="s">
        <v>163</v>
      </c>
      <c r="C263" s="13"/>
      <c r="D263" s="14">
        <v>460</v>
      </c>
      <c r="E263" s="14">
        <v>454</v>
      </c>
      <c r="F263" s="14">
        <v>624</v>
      </c>
      <c r="G263" s="14">
        <v>30</v>
      </c>
      <c r="H263" s="14">
        <v>261</v>
      </c>
      <c r="I263" s="14">
        <v>1829</v>
      </c>
      <c r="J263" s="23">
        <v>71073</v>
      </c>
      <c r="K263" s="14">
        <v>1415</v>
      </c>
      <c r="L263" s="14">
        <v>7496</v>
      </c>
      <c r="M263" s="14">
        <v>378</v>
      </c>
      <c r="N263" s="14">
        <v>446</v>
      </c>
      <c r="O263" s="14">
        <v>4</v>
      </c>
      <c r="P263" s="13"/>
      <c r="Q263" s="13"/>
      <c r="R263" s="14">
        <f t="shared" ref="R263:R274" si="39">SUM(J263:O263)</f>
        <v>80812</v>
      </c>
      <c r="S263" s="14">
        <f t="shared" ref="S263:S274" si="40">SUM(I263,R263)</f>
        <v>82641</v>
      </c>
      <c r="T263" s="15">
        <f t="shared" ref="T263:T274" si="41">R263/S263</f>
        <v>0.97786812841083726</v>
      </c>
      <c r="U263" s="14"/>
      <c r="V263" s="15"/>
      <c r="W263" s="14"/>
      <c r="X263" s="15"/>
    </row>
    <row r="264" spans="1:24" x14ac:dyDescent="0.3">
      <c r="A264" s="12">
        <v>414</v>
      </c>
      <c r="B264" s="12" t="s">
        <v>164</v>
      </c>
      <c r="C264" s="13"/>
      <c r="D264" s="13"/>
      <c r="E264" s="13"/>
      <c r="F264" s="14">
        <v>1</v>
      </c>
      <c r="G264" s="13"/>
      <c r="H264" s="14">
        <v>1</v>
      </c>
      <c r="I264" s="14">
        <v>2</v>
      </c>
      <c r="J264" s="24">
        <v>18</v>
      </c>
      <c r="K264" s="13"/>
      <c r="L264" s="13"/>
      <c r="M264" s="14">
        <v>3</v>
      </c>
      <c r="N264" s="13"/>
      <c r="O264" s="13"/>
      <c r="P264" s="13"/>
      <c r="Q264" s="13"/>
      <c r="R264" s="14">
        <f t="shared" si="39"/>
        <v>21</v>
      </c>
      <c r="S264" s="14">
        <f t="shared" si="40"/>
        <v>23</v>
      </c>
      <c r="T264" s="15">
        <f t="shared" si="41"/>
        <v>0.91304347826086951</v>
      </c>
      <c r="U264" s="13"/>
      <c r="V264" s="13"/>
      <c r="W264" s="14"/>
      <c r="X264" s="15"/>
    </row>
    <row r="265" spans="1:24" x14ac:dyDescent="0.3">
      <c r="A265" s="12">
        <v>417</v>
      </c>
      <c r="B265" s="12" t="s">
        <v>165</v>
      </c>
      <c r="C265" s="13"/>
      <c r="D265" s="13"/>
      <c r="E265" s="13"/>
      <c r="F265" s="14">
        <v>33</v>
      </c>
      <c r="G265" s="14">
        <v>18</v>
      </c>
      <c r="H265" s="14">
        <v>38</v>
      </c>
      <c r="I265" s="14">
        <v>89</v>
      </c>
      <c r="J265" s="23">
        <v>300408</v>
      </c>
      <c r="K265" s="13"/>
      <c r="L265" s="14">
        <v>7522</v>
      </c>
      <c r="M265" s="14">
        <v>830</v>
      </c>
      <c r="N265" s="14">
        <v>51</v>
      </c>
      <c r="O265" s="14">
        <v>11</v>
      </c>
      <c r="P265" s="13"/>
      <c r="Q265" s="13"/>
      <c r="R265" s="14">
        <f t="shared" si="39"/>
        <v>308822</v>
      </c>
      <c r="S265" s="14">
        <f t="shared" si="40"/>
        <v>308911</v>
      </c>
      <c r="T265" s="15">
        <f t="shared" si="41"/>
        <v>0.99971189112721792</v>
      </c>
      <c r="U265" s="14"/>
      <c r="V265" s="15"/>
      <c r="W265" s="14"/>
      <c r="X265" s="15"/>
    </row>
    <row r="266" spans="1:24" x14ac:dyDescent="0.3">
      <c r="A266" s="12">
        <v>425</v>
      </c>
      <c r="B266" s="12" t="s">
        <v>166</v>
      </c>
      <c r="C266" s="13"/>
      <c r="D266" s="14">
        <v>2</v>
      </c>
      <c r="E266" s="13"/>
      <c r="F266" s="13"/>
      <c r="G266" s="13"/>
      <c r="H266" s="13"/>
      <c r="I266" s="14">
        <v>2</v>
      </c>
      <c r="J266" s="23">
        <v>7</v>
      </c>
      <c r="K266" s="13"/>
      <c r="L266" s="14">
        <v>1</v>
      </c>
      <c r="M266" s="13"/>
      <c r="N266" s="13"/>
      <c r="O266" s="13"/>
      <c r="P266" s="13"/>
      <c r="Q266" s="13"/>
      <c r="R266" s="14">
        <f t="shared" si="39"/>
        <v>8</v>
      </c>
      <c r="S266" s="14">
        <f t="shared" si="40"/>
        <v>10</v>
      </c>
      <c r="T266" s="15">
        <f t="shared" si="41"/>
        <v>0.8</v>
      </c>
      <c r="U266" s="13"/>
      <c r="V266" s="13"/>
      <c r="W266" s="14"/>
      <c r="X266" s="15"/>
    </row>
    <row r="267" spans="1:24" x14ac:dyDescent="0.3">
      <c r="A267" s="12">
        <v>427</v>
      </c>
      <c r="B267" s="12" t="s">
        <v>167</v>
      </c>
      <c r="C267" s="13"/>
      <c r="D267" s="14">
        <v>14</v>
      </c>
      <c r="E267" s="14">
        <v>289</v>
      </c>
      <c r="F267" s="14">
        <v>140</v>
      </c>
      <c r="G267" s="14">
        <v>18</v>
      </c>
      <c r="H267" s="14">
        <v>542</v>
      </c>
      <c r="I267" s="14">
        <v>1003</v>
      </c>
      <c r="J267" s="23">
        <v>92126</v>
      </c>
      <c r="K267" s="14">
        <v>766</v>
      </c>
      <c r="L267" s="14">
        <v>2712</v>
      </c>
      <c r="M267" s="14">
        <v>1</v>
      </c>
      <c r="N267" s="14">
        <v>461</v>
      </c>
      <c r="O267" s="13"/>
      <c r="P267" s="13"/>
      <c r="Q267" s="13"/>
      <c r="R267" s="14">
        <f t="shared" si="39"/>
        <v>96066</v>
      </c>
      <c r="S267" s="14">
        <f t="shared" si="40"/>
        <v>97069</v>
      </c>
      <c r="T267" s="15">
        <f t="shared" si="41"/>
        <v>0.98966714399035738</v>
      </c>
      <c r="U267" s="14"/>
      <c r="V267" s="15"/>
      <c r="W267" s="14"/>
      <c r="X267" s="15"/>
    </row>
    <row r="268" spans="1:24" x14ac:dyDescent="0.3">
      <c r="A268" s="12">
        <v>457</v>
      </c>
      <c r="B268" s="12" t="s">
        <v>168</v>
      </c>
      <c r="C268" s="13"/>
      <c r="D268" s="14">
        <v>8</v>
      </c>
      <c r="E268" s="13"/>
      <c r="F268" s="13"/>
      <c r="G268" s="13"/>
      <c r="H268" s="14">
        <v>1</v>
      </c>
      <c r="I268" s="14">
        <v>9</v>
      </c>
      <c r="J268" s="23">
        <v>259</v>
      </c>
      <c r="K268" s="13"/>
      <c r="L268" s="14">
        <v>1</v>
      </c>
      <c r="M268" s="14">
        <v>6</v>
      </c>
      <c r="N268" s="14">
        <v>1</v>
      </c>
      <c r="O268" s="14">
        <v>1</v>
      </c>
      <c r="P268" s="13"/>
      <c r="Q268" s="13"/>
      <c r="R268" s="14">
        <f t="shared" si="39"/>
        <v>268</v>
      </c>
      <c r="S268" s="14">
        <f t="shared" si="40"/>
        <v>277</v>
      </c>
      <c r="T268" s="15">
        <f t="shared" si="41"/>
        <v>0.96750902527075811</v>
      </c>
      <c r="U268" s="13"/>
      <c r="V268" s="13"/>
      <c r="W268" s="14"/>
      <c r="X268" s="15"/>
    </row>
    <row r="269" spans="1:24" x14ac:dyDescent="0.3">
      <c r="A269" s="12">
        <v>471</v>
      </c>
      <c r="B269" s="12" t="s">
        <v>169</v>
      </c>
      <c r="C269" s="13"/>
      <c r="D269" s="13"/>
      <c r="E269" s="13"/>
      <c r="F269" s="13"/>
      <c r="G269" s="13"/>
      <c r="H269" s="13"/>
      <c r="I269" s="13"/>
      <c r="J269" s="23">
        <v>4</v>
      </c>
      <c r="K269" s="13"/>
      <c r="L269" s="13"/>
      <c r="M269" s="14">
        <v>2</v>
      </c>
      <c r="N269" s="14">
        <v>1</v>
      </c>
      <c r="O269" s="13"/>
      <c r="P269" s="13"/>
      <c r="Q269" s="13"/>
      <c r="R269" s="14">
        <f t="shared" si="39"/>
        <v>7</v>
      </c>
      <c r="S269" s="14">
        <f t="shared" si="40"/>
        <v>7</v>
      </c>
      <c r="T269" s="15">
        <f t="shared" si="41"/>
        <v>1</v>
      </c>
      <c r="U269" s="13"/>
      <c r="V269" s="13"/>
      <c r="W269" s="14"/>
      <c r="X269" s="15"/>
    </row>
    <row r="270" spans="1:24" x14ac:dyDescent="0.3">
      <c r="A270" s="12">
        <v>476</v>
      </c>
      <c r="B270" s="12" t="s">
        <v>170</v>
      </c>
      <c r="C270" s="13"/>
      <c r="D270" s="13"/>
      <c r="E270" s="13"/>
      <c r="F270" s="14">
        <v>1</v>
      </c>
      <c r="G270" s="14">
        <v>2</v>
      </c>
      <c r="H270" s="14">
        <v>1</v>
      </c>
      <c r="I270" s="14">
        <v>4</v>
      </c>
      <c r="J270" s="24">
        <v>79</v>
      </c>
      <c r="K270" s="13"/>
      <c r="L270" s="14">
        <v>1</v>
      </c>
      <c r="M270" s="14">
        <v>7</v>
      </c>
      <c r="N270" s="13"/>
      <c r="O270" s="13"/>
      <c r="P270" s="13"/>
      <c r="Q270" s="13"/>
      <c r="R270" s="14">
        <f t="shared" si="39"/>
        <v>87</v>
      </c>
      <c r="S270" s="14">
        <f t="shared" si="40"/>
        <v>91</v>
      </c>
      <c r="T270" s="15">
        <f t="shared" si="41"/>
        <v>0.95604395604395609</v>
      </c>
      <c r="U270" s="13"/>
      <c r="V270" s="13"/>
      <c r="W270" s="14"/>
      <c r="X270" s="15"/>
    </row>
    <row r="271" spans="1:24" x14ac:dyDescent="0.3">
      <c r="A271" s="12">
        <v>492</v>
      </c>
      <c r="B271" s="12" t="s">
        <v>171</v>
      </c>
      <c r="C271" s="13"/>
      <c r="D271" s="14">
        <v>8</v>
      </c>
      <c r="E271" s="13"/>
      <c r="F271" s="13"/>
      <c r="G271" s="14">
        <v>8</v>
      </c>
      <c r="H271" s="14">
        <v>2</v>
      </c>
      <c r="I271" s="14">
        <v>18</v>
      </c>
      <c r="J271" s="24">
        <v>1325</v>
      </c>
      <c r="K271" s="13"/>
      <c r="L271" s="14">
        <v>4</v>
      </c>
      <c r="M271" s="14">
        <v>9</v>
      </c>
      <c r="N271" s="14">
        <v>4</v>
      </c>
      <c r="O271" s="14">
        <v>4</v>
      </c>
      <c r="P271" s="13"/>
      <c r="Q271" s="13"/>
      <c r="R271" s="14">
        <f t="shared" si="39"/>
        <v>1346</v>
      </c>
      <c r="S271" s="14">
        <f t="shared" si="40"/>
        <v>1364</v>
      </c>
      <c r="T271" s="15">
        <f t="shared" si="41"/>
        <v>0.98680351906158359</v>
      </c>
      <c r="U271" s="13"/>
      <c r="V271" s="13"/>
      <c r="W271" s="14"/>
      <c r="X271" s="15"/>
    </row>
    <row r="272" spans="1:24" x14ac:dyDescent="0.3">
      <c r="J272" s="23"/>
      <c r="R272" s="14"/>
      <c r="S272" s="14"/>
      <c r="T272" s="15"/>
    </row>
    <row r="273" spans="1:24" x14ac:dyDescent="0.3">
      <c r="J273" s="23"/>
      <c r="R273" s="14"/>
      <c r="S273" s="14"/>
      <c r="T273" s="15"/>
    </row>
    <row r="274" spans="1:24" x14ac:dyDescent="0.3">
      <c r="A274" s="13"/>
      <c r="B274" s="16" t="s">
        <v>55</v>
      </c>
      <c r="C274" s="13"/>
      <c r="D274" s="14">
        <v>496</v>
      </c>
      <c r="E274" s="14">
        <v>743</v>
      </c>
      <c r="F274" s="14">
        <v>799</v>
      </c>
      <c r="G274" s="14">
        <v>76</v>
      </c>
      <c r="H274" s="14">
        <v>846</v>
      </c>
      <c r="I274" s="14">
        <v>2960</v>
      </c>
      <c r="J274" s="23">
        <f>SUM(J262:J271)</f>
        <v>465328</v>
      </c>
      <c r="K274" s="14">
        <v>2181</v>
      </c>
      <c r="L274" s="14">
        <v>17737</v>
      </c>
      <c r="M274" s="14">
        <v>1238</v>
      </c>
      <c r="N274" s="14">
        <v>964</v>
      </c>
      <c r="O274" s="14">
        <v>20</v>
      </c>
      <c r="P274" s="13"/>
      <c r="Q274" s="13"/>
      <c r="R274" s="14">
        <f t="shared" si="39"/>
        <v>487468</v>
      </c>
      <c r="S274" s="14">
        <f t="shared" si="40"/>
        <v>490428</v>
      </c>
      <c r="T274" s="15">
        <f t="shared" si="41"/>
        <v>0.99396445553679647</v>
      </c>
      <c r="U274" s="14"/>
      <c r="V274" s="15"/>
      <c r="W274" s="14"/>
      <c r="X274" s="15"/>
    </row>
    <row r="275" spans="1:24" x14ac:dyDescent="0.3">
      <c r="A275" s="13"/>
      <c r="B275" s="16" t="s">
        <v>56</v>
      </c>
      <c r="C275" s="15">
        <v>0</v>
      </c>
      <c r="D275" s="17">
        <v>8.5999999999999993E-2</v>
      </c>
      <c r="E275" s="17">
        <v>0.249</v>
      </c>
      <c r="F275" s="17">
        <v>0.13200000000000001</v>
      </c>
      <c r="G275" s="17">
        <v>8.4000000000000005E-2</v>
      </c>
      <c r="H275" s="17">
        <v>6.6000000000000003E-2</v>
      </c>
      <c r="I275" s="17">
        <v>9.6000000000000002E-2</v>
      </c>
      <c r="J275" s="17">
        <f>J274/$H$311</f>
        <v>0.33197237368437199</v>
      </c>
      <c r="K275" s="17">
        <v>5.8999999999999997E-2</v>
      </c>
      <c r="L275" s="15">
        <v>0.13</v>
      </c>
      <c r="M275" s="17">
        <v>3.1E-2</v>
      </c>
      <c r="N275" s="17">
        <v>0.16700000000000001</v>
      </c>
      <c r="O275" s="17">
        <v>6.0000000000000001E-3</v>
      </c>
      <c r="P275" s="15">
        <v>0</v>
      </c>
      <c r="Q275" s="15">
        <v>0</v>
      </c>
      <c r="R275" s="17">
        <f>R274/$P$311</f>
        <v>0.3000486264564855</v>
      </c>
      <c r="S275" s="17">
        <f>S274/$Q$311</f>
        <v>0.29626273573108808</v>
      </c>
      <c r="T275" s="13"/>
      <c r="U275" s="17"/>
      <c r="V275" s="13"/>
      <c r="W275" s="17"/>
      <c r="X275" s="13"/>
    </row>
    <row r="277" spans="1:24" ht="17.399999999999999" customHeight="1" x14ac:dyDescent="0.3">
      <c r="A277" s="2" t="s">
        <v>0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7.399999999999999" customHeight="1" x14ac:dyDescent="0.3">
      <c r="A278" s="2" t="s">
        <v>1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3"/>
      <c r="W278" s="3"/>
      <c r="X278" s="3"/>
    </row>
    <row r="281" spans="1:24" ht="31.2" customHeight="1" x14ac:dyDescent="0.3">
      <c r="A281" s="4" t="s">
        <v>3</v>
      </c>
      <c r="B281" s="1"/>
      <c r="C281" s="5" t="s">
        <v>172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x14ac:dyDescent="0.3">
      <c r="A282" s="21" t="s">
        <v>2</v>
      </c>
      <c r="B282" s="21"/>
      <c r="C282" s="21"/>
    </row>
    <row r="284" spans="1:24" ht="14.4" customHeight="1" x14ac:dyDescent="0.3">
      <c r="A284" s="9"/>
      <c r="B284" s="9"/>
      <c r="C284" s="10" t="s">
        <v>5</v>
      </c>
      <c r="D284" s="10"/>
      <c r="E284" s="10"/>
      <c r="F284" s="10"/>
      <c r="G284" s="10"/>
      <c r="H284" s="10"/>
      <c r="I284" s="10"/>
      <c r="J284" s="10"/>
      <c r="K284" s="10" t="s">
        <v>6</v>
      </c>
      <c r="L284" s="10"/>
      <c r="M284" s="1"/>
      <c r="N284" s="6" t="s">
        <v>7</v>
      </c>
      <c r="O284" s="6" t="s">
        <v>7</v>
      </c>
      <c r="P284" s="6" t="s">
        <v>8</v>
      </c>
      <c r="Q284" s="6" t="s">
        <v>8</v>
      </c>
      <c r="R284" s="7"/>
      <c r="S284" s="7"/>
      <c r="T284" s="10"/>
      <c r="U284" s="10"/>
      <c r="V284" s="10"/>
      <c r="W284" s="10"/>
    </row>
    <row r="285" spans="1:24" ht="14.4" customHeight="1" x14ac:dyDescent="0.3">
      <c r="A285" s="9"/>
      <c r="B285" s="9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"/>
      <c r="N285" s="6" t="s">
        <v>9</v>
      </c>
      <c r="O285" s="6" t="s">
        <v>10</v>
      </c>
      <c r="P285" s="6" t="s">
        <v>11</v>
      </c>
      <c r="Q285" s="6" t="s">
        <v>12</v>
      </c>
      <c r="R285" s="11"/>
      <c r="S285" s="11"/>
      <c r="T285" s="10"/>
      <c r="U285" s="10"/>
      <c r="V285" s="10"/>
      <c r="W285" s="10"/>
    </row>
    <row r="286" spans="1:24" ht="20.399999999999999" x14ac:dyDescent="0.3">
      <c r="A286" s="8" t="s">
        <v>13</v>
      </c>
      <c r="B286" s="8" t="s">
        <v>14</v>
      </c>
      <c r="C286" s="7"/>
      <c r="D286" s="6" t="s">
        <v>15</v>
      </c>
      <c r="E286" s="6" t="s">
        <v>9</v>
      </c>
      <c r="F286" s="6" t="s">
        <v>10</v>
      </c>
      <c r="G286" s="6" t="s">
        <v>16</v>
      </c>
      <c r="H286" s="7"/>
      <c r="I286" s="6" t="s">
        <v>17</v>
      </c>
      <c r="J286" s="6" t="s">
        <v>179</v>
      </c>
      <c r="K286" s="6" t="s">
        <v>18</v>
      </c>
      <c r="L286" s="6" t="s">
        <v>9</v>
      </c>
      <c r="M286" s="6" t="s">
        <v>10</v>
      </c>
      <c r="N286" s="6" t="s">
        <v>19</v>
      </c>
      <c r="O286" s="6" t="s">
        <v>19</v>
      </c>
      <c r="P286" s="6" t="s">
        <v>8</v>
      </c>
      <c r="Q286" s="6" t="s">
        <v>8</v>
      </c>
      <c r="R286" s="6" t="s">
        <v>17</v>
      </c>
      <c r="S286" s="7"/>
      <c r="T286" s="6" t="s">
        <v>20</v>
      </c>
      <c r="U286" s="7"/>
      <c r="V286" s="7"/>
      <c r="W286" s="7"/>
      <c r="X286" s="7"/>
    </row>
    <row r="287" spans="1:24" x14ac:dyDescent="0.3">
      <c r="A287" s="8" t="s">
        <v>21</v>
      </c>
      <c r="B287" s="8" t="s">
        <v>22</v>
      </c>
      <c r="C287" s="6" t="s">
        <v>23</v>
      </c>
      <c r="D287" s="6" t="s">
        <v>24</v>
      </c>
      <c r="E287" s="6" t="s">
        <v>25</v>
      </c>
      <c r="F287" s="6" t="s">
        <v>26</v>
      </c>
      <c r="G287" s="6" t="s">
        <v>27</v>
      </c>
      <c r="H287" s="6" t="s">
        <v>28</v>
      </c>
      <c r="I287" s="6" t="s">
        <v>29</v>
      </c>
      <c r="J287" s="6" t="s">
        <v>180</v>
      </c>
      <c r="K287" s="6" t="s">
        <v>30</v>
      </c>
      <c r="L287" s="6" t="s">
        <v>25</v>
      </c>
      <c r="M287" s="6" t="s">
        <v>26</v>
      </c>
      <c r="N287" s="6" t="s">
        <v>25</v>
      </c>
      <c r="O287" s="6" t="s">
        <v>26</v>
      </c>
      <c r="P287" s="6" t="s">
        <v>31</v>
      </c>
      <c r="Q287" s="6" t="s">
        <v>32</v>
      </c>
      <c r="R287" s="6" t="s">
        <v>6</v>
      </c>
      <c r="S287" s="6" t="s">
        <v>17</v>
      </c>
      <c r="T287" s="6" t="s">
        <v>6</v>
      </c>
      <c r="U287" s="6"/>
      <c r="V287" s="6"/>
      <c r="W287" s="6"/>
      <c r="X287" s="6"/>
    </row>
    <row r="290" spans="1:24" x14ac:dyDescent="0.3">
      <c r="A290" s="12">
        <v>423</v>
      </c>
      <c r="B290" s="12" t="s">
        <v>173</v>
      </c>
      <c r="C290" s="13"/>
      <c r="D290" s="14">
        <v>14</v>
      </c>
      <c r="E290" s="13"/>
      <c r="F290" s="14">
        <v>17</v>
      </c>
      <c r="G290" s="13"/>
      <c r="H290" s="14">
        <v>17</v>
      </c>
      <c r="I290" s="14">
        <v>48</v>
      </c>
      <c r="J290" s="23">
        <v>1037</v>
      </c>
      <c r="K290" s="13"/>
      <c r="L290" s="14">
        <v>10</v>
      </c>
      <c r="M290" s="14">
        <v>20</v>
      </c>
      <c r="N290" s="14">
        <v>8</v>
      </c>
      <c r="O290" s="14">
        <v>4</v>
      </c>
      <c r="P290" s="13"/>
      <c r="Q290" s="13"/>
      <c r="R290" s="14">
        <f t="shared" ref="R290:R299" si="42">SUM(J290:O290)</f>
        <v>1079</v>
      </c>
      <c r="S290" s="14">
        <f t="shared" ref="S290:S299" si="43">SUM(I290,R290)</f>
        <v>1127</v>
      </c>
      <c r="T290" s="15">
        <f t="shared" ref="T290:T299" si="44">R290/S290</f>
        <v>0.95740905057675241</v>
      </c>
      <c r="U290" s="13"/>
      <c r="V290" s="13"/>
      <c r="W290" s="14"/>
      <c r="X290" s="15"/>
    </row>
    <row r="291" spans="1:24" x14ac:dyDescent="0.3">
      <c r="A291" s="12">
        <v>440</v>
      </c>
      <c r="B291" s="12" t="s">
        <v>174</v>
      </c>
      <c r="C291" s="13"/>
      <c r="D291" s="14">
        <v>22</v>
      </c>
      <c r="E291" s="14">
        <v>379</v>
      </c>
      <c r="F291" s="14">
        <v>207</v>
      </c>
      <c r="G291" s="14">
        <v>238</v>
      </c>
      <c r="H291" s="14">
        <v>191</v>
      </c>
      <c r="I291" s="14">
        <v>1037</v>
      </c>
      <c r="J291" s="23">
        <v>133990</v>
      </c>
      <c r="K291" s="14">
        <v>5035</v>
      </c>
      <c r="L291" s="14">
        <v>5648</v>
      </c>
      <c r="M291" s="14">
        <v>5</v>
      </c>
      <c r="N291" s="14">
        <v>1003</v>
      </c>
      <c r="O291" s="13"/>
      <c r="P291" s="13"/>
      <c r="Q291" s="13"/>
      <c r="R291" s="14">
        <f t="shared" si="42"/>
        <v>145681</v>
      </c>
      <c r="S291" s="14">
        <f t="shared" si="43"/>
        <v>146718</v>
      </c>
      <c r="T291" s="15">
        <f t="shared" si="44"/>
        <v>0.99293201924780872</v>
      </c>
      <c r="U291" s="14"/>
      <c r="V291" s="15"/>
      <c r="W291" s="14"/>
      <c r="X291" s="15"/>
    </row>
    <row r="292" spans="1:24" x14ac:dyDescent="0.3">
      <c r="A292" s="12">
        <v>446</v>
      </c>
      <c r="B292" s="12" t="s">
        <v>175</v>
      </c>
      <c r="C292" s="13"/>
      <c r="D292" s="13"/>
      <c r="E292" s="13"/>
      <c r="F292" s="13"/>
      <c r="G292" s="13"/>
      <c r="H292" s="14">
        <v>87</v>
      </c>
      <c r="I292" s="14">
        <v>87</v>
      </c>
      <c r="J292" s="23">
        <v>46</v>
      </c>
      <c r="K292" s="13"/>
      <c r="L292" s="14">
        <v>1</v>
      </c>
      <c r="M292" s="13"/>
      <c r="N292" s="13"/>
      <c r="O292" s="14">
        <v>2</v>
      </c>
      <c r="P292" s="13"/>
      <c r="Q292" s="13"/>
      <c r="R292" s="14">
        <f t="shared" si="42"/>
        <v>49</v>
      </c>
      <c r="S292" s="14">
        <f t="shared" si="43"/>
        <v>136</v>
      </c>
      <c r="T292" s="15">
        <f t="shared" si="44"/>
        <v>0.36029411764705882</v>
      </c>
      <c r="U292" s="13"/>
      <c r="V292" s="13"/>
      <c r="W292" s="14"/>
      <c r="X292" s="15"/>
    </row>
    <row r="293" spans="1:24" x14ac:dyDescent="0.3">
      <c r="A293" s="12">
        <v>452</v>
      </c>
      <c r="B293" s="12" t="s">
        <v>176</v>
      </c>
      <c r="C293" s="13"/>
      <c r="D293" s="13"/>
      <c r="E293" s="13"/>
      <c r="F293" s="13"/>
      <c r="G293" s="13"/>
      <c r="H293" s="14">
        <v>516</v>
      </c>
      <c r="I293" s="14">
        <v>516</v>
      </c>
      <c r="J293" s="23">
        <v>885</v>
      </c>
      <c r="K293" s="14">
        <v>9</v>
      </c>
      <c r="L293" s="14">
        <v>30</v>
      </c>
      <c r="M293" s="14">
        <v>2</v>
      </c>
      <c r="N293" s="14">
        <v>1</v>
      </c>
      <c r="O293" s="13"/>
      <c r="P293" s="13"/>
      <c r="Q293" s="13"/>
      <c r="R293" s="14">
        <f t="shared" si="42"/>
        <v>927</v>
      </c>
      <c r="S293" s="14">
        <f t="shared" si="43"/>
        <v>1443</v>
      </c>
      <c r="T293" s="15">
        <f t="shared" si="44"/>
        <v>0.64241164241164239</v>
      </c>
      <c r="U293" s="13"/>
      <c r="V293" s="13"/>
      <c r="W293" s="14"/>
      <c r="X293" s="15"/>
    </row>
    <row r="294" spans="1:24" x14ac:dyDescent="0.3">
      <c r="A294" s="12">
        <v>453</v>
      </c>
      <c r="B294" s="12" t="s">
        <v>177</v>
      </c>
      <c r="C294" s="13"/>
      <c r="D294" s="14">
        <v>36</v>
      </c>
      <c r="E294" s="14">
        <v>562</v>
      </c>
      <c r="F294" s="14">
        <v>1098</v>
      </c>
      <c r="G294" s="14">
        <v>2</v>
      </c>
      <c r="H294" s="14">
        <v>232</v>
      </c>
      <c r="I294" s="14">
        <v>1930</v>
      </c>
      <c r="J294" s="23">
        <v>130128</v>
      </c>
      <c r="K294" s="14">
        <v>27452</v>
      </c>
      <c r="L294" s="14">
        <v>12023</v>
      </c>
      <c r="M294" s="14">
        <v>736</v>
      </c>
      <c r="N294" s="14">
        <v>699</v>
      </c>
      <c r="O294" s="14">
        <v>480</v>
      </c>
      <c r="P294" s="13"/>
      <c r="Q294" s="13"/>
      <c r="R294" s="14">
        <f t="shared" si="42"/>
        <v>171518</v>
      </c>
      <c r="S294" s="14">
        <f t="shared" si="43"/>
        <v>173448</v>
      </c>
      <c r="T294" s="15">
        <f t="shared" si="44"/>
        <v>0.98887274572206074</v>
      </c>
      <c r="U294" s="13"/>
      <c r="V294" s="13"/>
      <c r="W294" s="14"/>
      <c r="X294" s="15"/>
    </row>
    <row r="295" spans="1:24" x14ac:dyDescent="0.3">
      <c r="A295" s="12">
        <v>454</v>
      </c>
      <c r="B295" s="12" t="s">
        <v>198</v>
      </c>
      <c r="C295" s="13"/>
      <c r="D295" s="13"/>
      <c r="E295" s="13"/>
      <c r="F295" s="13"/>
      <c r="G295" s="13"/>
      <c r="H295" s="14"/>
      <c r="I295" s="14"/>
      <c r="J295" s="23">
        <v>1</v>
      </c>
      <c r="K295" s="14"/>
      <c r="L295" s="14"/>
      <c r="M295" s="14"/>
      <c r="N295" s="14"/>
      <c r="O295" s="13"/>
      <c r="P295" s="13"/>
      <c r="Q295" s="13"/>
      <c r="R295" s="14">
        <f t="shared" si="42"/>
        <v>1</v>
      </c>
      <c r="S295" s="14">
        <f t="shared" si="43"/>
        <v>1</v>
      </c>
      <c r="T295" s="15">
        <f t="shared" si="44"/>
        <v>1</v>
      </c>
      <c r="U295" s="13"/>
      <c r="V295" s="13"/>
      <c r="W295" s="14"/>
      <c r="X295" s="15"/>
    </row>
    <row r="296" spans="1:24" x14ac:dyDescent="0.3">
      <c r="A296" s="22"/>
      <c r="B296" s="23"/>
      <c r="J296" s="23"/>
      <c r="R296" s="14"/>
      <c r="S296" s="14"/>
      <c r="T296" s="15"/>
      <c r="U296" s="14"/>
      <c r="V296" s="15"/>
      <c r="W296" s="14"/>
      <c r="X296" s="15"/>
    </row>
    <row r="297" spans="1:24" x14ac:dyDescent="0.3">
      <c r="J297" s="23"/>
      <c r="R297" s="14"/>
      <c r="S297" s="14"/>
      <c r="T297" s="15"/>
    </row>
    <row r="298" spans="1:24" x14ac:dyDescent="0.3">
      <c r="J298" s="23"/>
      <c r="R298" s="14"/>
      <c r="S298" s="14"/>
      <c r="T298" s="15"/>
    </row>
    <row r="299" spans="1:24" x14ac:dyDescent="0.3">
      <c r="A299" s="13"/>
      <c r="B299" s="16" t="s">
        <v>55</v>
      </c>
      <c r="C299" s="13"/>
      <c r="D299" s="14">
        <v>72</v>
      </c>
      <c r="E299" s="14">
        <v>941</v>
      </c>
      <c r="F299" s="14">
        <v>1322</v>
      </c>
      <c r="G299" s="14">
        <v>240</v>
      </c>
      <c r="H299" s="14">
        <v>1043</v>
      </c>
      <c r="I299" s="14">
        <v>3618</v>
      </c>
      <c r="J299" s="23">
        <f>SUM(J290:J296)</f>
        <v>266087</v>
      </c>
      <c r="K299" s="14">
        <v>32496</v>
      </c>
      <c r="L299" s="14">
        <v>17712</v>
      </c>
      <c r="M299" s="14">
        <v>763</v>
      </c>
      <c r="N299" s="14">
        <v>1711</v>
      </c>
      <c r="O299" s="14">
        <v>486</v>
      </c>
      <c r="P299" s="13"/>
      <c r="Q299" s="13"/>
      <c r="R299" s="14">
        <f t="shared" si="42"/>
        <v>319255</v>
      </c>
      <c r="S299" s="14">
        <f t="shared" si="43"/>
        <v>322873</v>
      </c>
      <c r="T299" s="15">
        <f t="shared" si="44"/>
        <v>0.98879435567545138</v>
      </c>
      <c r="U299" s="14"/>
      <c r="V299" s="15"/>
      <c r="W299" s="14"/>
      <c r="X299" s="15"/>
    </row>
    <row r="300" spans="1:24" x14ac:dyDescent="0.3">
      <c r="A300" s="13"/>
      <c r="B300" s="16" t="s">
        <v>56</v>
      </c>
      <c r="C300" s="15">
        <v>0</v>
      </c>
      <c r="D300" s="17">
        <v>1.2999999999999999E-2</v>
      </c>
      <c r="E300" s="17">
        <v>0.315</v>
      </c>
      <c r="F300" s="17">
        <v>0.218</v>
      </c>
      <c r="G300" s="17">
        <v>0.26700000000000002</v>
      </c>
      <c r="H300" s="17">
        <v>8.2000000000000003E-2</v>
      </c>
      <c r="I300" s="17">
        <v>0.11799999999999999</v>
      </c>
      <c r="J300" s="17">
        <f>J299/$H$311</f>
        <v>0.18983068501477127</v>
      </c>
      <c r="K300" s="17">
        <v>0.88300000000000001</v>
      </c>
      <c r="L300" s="15">
        <v>0.13</v>
      </c>
      <c r="M300" s="17">
        <v>1.9E-2</v>
      </c>
      <c r="N300" s="17">
        <v>0.29699999999999999</v>
      </c>
      <c r="O300" s="17">
        <v>0.14399999999999999</v>
      </c>
      <c r="P300" s="15">
        <v>0</v>
      </c>
      <c r="Q300" s="15">
        <v>0</v>
      </c>
      <c r="R300" s="17">
        <f>R299/$P$311</f>
        <v>0.19650935905406153</v>
      </c>
      <c r="S300" s="17">
        <f>S299/$Q$311</f>
        <v>0.19504440666867223</v>
      </c>
      <c r="T300" s="13"/>
      <c r="U300" s="15"/>
      <c r="V300" s="13"/>
      <c r="W300" s="17"/>
      <c r="X300" s="13"/>
    </row>
    <row r="302" spans="1:24" ht="17.399999999999999" customHeight="1" x14ac:dyDescent="0.3">
      <c r="A302" s="2" t="s">
        <v>178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5" spans="1:22" ht="14.4" customHeight="1" x14ac:dyDescent="0.3">
      <c r="A305" s="10" t="s">
        <v>5</v>
      </c>
      <c r="B305" s="10"/>
      <c r="C305" s="10"/>
      <c r="D305" s="10"/>
      <c r="E305" s="10"/>
      <c r="F305" s="10"/>
      <c r="G305" s="10"/>
      <c r="H305" s="10"/>
      <c r="I305" s="10" t="s">
        <v>6</v>
      </c>
      <c r="J305" s="10"/>
      <c r="K305" s="18"/>
      <c r="L305" s="6" t="s">
        <v>7</v>
      </c>
      <c r="M305" s="6" t="s">
        <v>7</v>
      </c>
      <c r="N305" s="6" t="s">
        <v>8</v>
      </c>
      <c r="O305" s="6" t="s">
        <v>8</v>
      </c>
      <c r="P305" s="7"/>
      <c r="Q305" s="7"/>
      <c r="R305" s="7"/>
      <c r="S305" s="10"/>
      <c r="T305" s="10"/>
      <c r="U305" s="10"/>
      <c r="V305" s="10"/>
    </row>
    <row r="306" spans="1:22" ht="14.4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8"/>
      <c r="L306" s="6" t="s">
        <v>9</v>
      </c>
      <c r="M306" s="6" t="s">
        <v>10</v>
      </c>
      <c r="N306" s="6" t="s">
        <v>11</v>
      </c>
      <c r="O306" s="6" t="s">
        <v>12</v>
      </c>
      <c r="P306" s="7"/>
      <c r="Q306" s="7"/>
      <c r="R306" s="7"/>
      <c r="S306" s="10"/>
      <c r="T306" s="10"/>
      <c r="U306" s="10"/>
      <c r="V306" s="10"/>
    </row>
    <row r="307" spans="1:22" x14ac:dyDescent="0.3">
      <c r="A307" s="7"/>
      <c r="B307" s="6" t="s">
        <v>15</v>
      </c>
      <c r="C307" s="6" t="s">
        <v>9</v>
      </c>
      <c r="D307" s="6" t="s">
        <v>10</v>
      </c>
      <c r="E307" s="6" t="s">
        <v>16</v>
      </c>
      <c r="F307" s="7"/>
      <c r="G307" s="6" t="s">
        <v>17</v>
      </c>
      <c r="H307" s="6" t="s">
        <v>179</v>
      </c>
      <c r="I307" s="6" t="s">
        <v>18</v>
      </c>
      <c r="J307" s="6" t="s">
        <v>9</v>
      </c>
      <c r="K307" s="6" t="s">
        <v>10</v>
      </c>
      <c r="L307" s="6" t="s">
        <v>19</v>
      </c>
      <c r="M307" s="6" t="s">
        <v>19</v>
      </c>
      <c r="N307" s="6" t="s">
        <v>8</v>
      </c>
      <c r="O307" s="6" t="s">
        <v>8</v>
      </c>
      <c r="P307" s="6" t="s">
        <v>17</v>
      </c>
      <c r="Q307" s="7"/>
      <c r="R307" s="6" t="s">
        <v>20</v>
      </c>
      <c r="S307" s="7"/>
      <c r="T307" s="7"/>
      <c r="U307" s="7"/>
      <c r="V307" s="7"/>
    </row>
    <row r="308" spans="1:22" x14ac:dyDescent="0.3">
      <c r="A308" s="6" t="s">
        <v>23</v>
      </c>
      <c r="B308" s="6" t="s">
        <v>24</v>
      </c>
      <c r="C308" s="6" t="s">
        <v>25</v>
      </c>
      <c r="D308" s="6" t="s">
        <v>26</v>
      </c>
      <c r="E308" s="6" t="s">
        <v>27</v>
      </c>
      <c r="F308" s="6" t="s">
        <v>28</v>
      </c>
      <c r="G308" s="6" t="s">
        <v>29</v>
      </c>
      <c r="H308" s="6" t="s">
        <v>180</v>
      </c>
      <c r="I308" s="6" t="s">
        <v>30</v>
      </c>
      <c r="J308" s="6" t="s">
        <v>25</v>
      </c>
      <c r="K308" s="6" t="s">
        <v>26</v>
      </c>
      <c r="L308" s="6" t="s">
        <v>25</v>
      </c>
      <c r="M308" s="6" t="s">
        <v>26</v>
      </c>
      <c r="N308" s="6" t="s">
        <v>31</v>
      </c>
      <c r="O308" s="6" t="s">
        <v>32</v>
      </c>
      <c r="P308" s="6" t="s">
        <v>6</v>
      </c>
      <c r="Q308" s="6" t="s">
        <v>17</v>
      </c>
      <c r="R308" s="6" t="s">
        <v>6</v>
      </c>
      <c r="S308" s="6"/>
      <c r="T308" s="6"/>
      <c r="U308" s="6"/>
      <c r="V308" s="6"/>
    </row>
    <row r="311" spans="1:22" x14ac:dyDescent="0.3">
      <c r="A311" s="14">
        <v>2260</v>
      </c>
      <c r="B311" s="14">
        <v>5756</v>
      </c>
      <c r="C311" s="14">
        <v>2987</v>
      </c>
      <c r="D311" s="14">
        <v>6060</v>
      </c>
      <c r="E311" s="14">
        <v>900</v>
      </c>
      <c r="F311" s="14">
        <v>12789</v>
      </c>
      <c r="G311" s="19">
        <v>30752</v>
      </c>
      <c r="H311" s="23">
        <f>SUM(J299,J274,J246,J198,J164,J128,J103,J42)</f>
        <v>1401707</v>
      </c>
      <c r="I311" s="14">
        <v>36806</v>
      </c>
      <c r="J311" s="14">
        <v>136636</v>
      </c>
      <c r="K311" s="14">
        <v>40338</v>
      </c>
      <c r="L311" s="14">
        <v>5764</v>
      </c>
      <c r="M311" s="14">
        <v>3379</v>
      </c>
      <c r="N311" s="13"/>
      <c r="O311" s="13"/>
      <c r="P311" s="19">
        <f>SUM(H311:M311)</f>
        <v>1624630</v>
      </c>
      <c r="Q311" s="19">
        <f>SUM(G311,P311)</f>
        <v>1655382</v>
      </c>
      <c r="R311" s="20">
        <f>P311/Q311</f>
        <v>0.98142301897688877</v>
      </c>
      <c r="S311" s="14"/>
      <c r="T311" s="17"/>
      <c r="U311" s="14"/>
      <c r="V311" s="17"/>
    </row>
  </sheetData>
  <mergeCells count="110">
    <mergeCell ref="A282:C282"/>
    <mergeCell ref="A50:C50"/>
    <mergeCell ref="A111:C111"/>
    <mergeCell ref="A136:C136"/>
    <mergeCell ref="A172:C172"/>
    <mergeCell ref="A206:C206"/>
    <mergeCell ref="A254:C254"/>
    <mergeCell ref="A302:X302"/>
    <mergeCell ref="A305:H306"/>
    <mergeCell ref="I305:J306"/>
    <mergeCell ref="S305:T305"/>
    <mergeCell ref="U305:V305"/>
    <mergeCell ref="S306:T306"/>
    <mergeCell ref="U306:V306"/>
    <mergeCell ref="A284:B285"/>
    <mergeCell ref="C284:J285"/>
    <mergeCell ref="K284:L285"/>
    <mergeCell ref="T284:U284"/>
    <mergeCell ref="V284:W284"/>
    <mergeCell ref="R285:S285"/>
    <mergeCell ref="T285:U285"/>
    <mergeCell ref="V285:W285"/>
    <mergeCell ref="T257:U257"/>
    <mergeCell ref="V257:W257"/>
    <mergeCell ref="A277:X277"/>
    <mergeCell ref="A278:U278"/>
    <mergeCell ref="V278:X278"/>
    <mergeCell ref="C281:X281"/>
    <mergeCell ref="A249:X249"/>
    <mergeCell ref="A250:U250"/>
    <mergeCell ref="V250:X250"/>
    <mergeCell ref="C253:X253"/>
    <mergeCell ref="A256:B257"/>
    <mergeCell ref="C256:J257"/>
    <mergeCell ref="K256:L257"/>
    <mergeCell ref="T256:U256"/>
    <mergeCell ref="V256:W256"/>
    <mergeCell ref="R257:S257"/>
    <mergeCell ref="A208:B209"/>
    <mergeCell ref="C208:J209"/>
    <mergeCell ref="K208:L209"/>
    <mergeCell ref="T208:U208"/>
    <mergeCell ref="V208:W208"/>
    <mergeCell ref="R209:S209"/>
    <mergeCell ref="T209:U209"/>
    <mergeCell ref="V209:W209"/>
    <mergeCell ref="T175:U175"/>
    <mergeCell ref="V175:W175"/>
    <mergeCell ref="A201:X201"/>
    <mergeCell ref="A202:U202"/>
    <mergeCell ref="V202:X202"/>
    <mergeCell ref="C205:X205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A138:B139"/>
    <mergeCell ref="C138:J139"/>
    <mergeCell ref="K138:L139"/>
    <mergeCell ref="T138:U138"/>
    <mergeCell ref="V138:W138"/>
    <mergeCell ref="R139:S139"/>
    <mergeCell ref="T139:U139"/>
    <mergeCell ref="V139:W139"/>
    <mergeCell ref="T114:U114"/>
    <mergeCell ref="V114:W114"/>
    <mergeCell ref="A131:X131"/>
    <mergeCell ref="A132:U132"/>
    <mergeCell ref="V132:X132"/>
    <mergeCell ref="C135:X135"/>
    <mergeCell ref="A106:X106"/>
    <mergeCell ref="A107:U107"/>
    <mergeCell ref="V107:X107"/>
    <mergeCell ref="C110:X110"/>
    <mergeCell ref="A113:B114"/>
    <mergeCell ref="C113:J114"/>
    <mergeCell ref="K113:L114"/>
    <mergeCell ref="T113:U113"/>
    <mergeCell ref="V113:W113"/>
    <mergeCell ref="R114:S114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2020-09-18T16:32:58Z</dcterms:created>
  <dcterms:modified xsi:type="dcterms:W3CDTF">2020-09-18T18:22:36Z</dcterms:modified>
</cp:coreProperties>
</file>