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13200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9" i="1" l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118" i="1"/>
  <c r="T119" i="1"/>
  <c r="T120" i="1"/>
  <c r="T121" i="1"/>
  <c r="T122" i="1"/>
  <c r="T123" i="1"/>
  <c r="T124" i="1"/>
  <c r="T125" i="1"/>
  <c r="T126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64" i="1"/>
  <c r="T265" i="1"/>
  <c r="T266" i="1"/>
  <c r="T267" i="1"/>
  <c r="T268" i="1"/>
  <c r="T269" i="1"/>
  <c r="T270" i="1"/>
  <c r="T271" i="1"/>
  <c r="T291" i="1"/>
  <c r="T292" i="1"/>
  <c r="T293" i="1"/>
  <c r="T294" i="1"/>
  <c r="T295" i="1"/>
  <c r="T298" i="1"/>
  <c r="T290" i="1"/>
  <c r="T274" i="1"/>
  <c r="T263" i="1"/>
  <c r="T247" i="1"/>
  <c r="T215" i="1"/>
  <c r="T199" i="1"/>
  <c r="T182" i="1"/>
  <c r="T166" i="1"/>
  <c r="T129" i="1"/>
  <c r="T145" i="1"/>
  <c r="T117" i="1"/>
  <c r="T101" i="1"/>
  <c r="T58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1" i="1"/>
  <c r="T42" i="1"/>
  <c r="T14" i="1"/>
  <c r="R119" i="1"/>
  <c r="S119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14" i="1"/>
  <c r="S14" i="1" s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58" i="1"/>
  <c r="S58" i="1" s="1"/>
  <c r="R118" i="1"/>
  <c r="S118" i="1" s="1"/>
  <c r="R120" i="1"/>
  <c r="S120" i="1"/>
  <c r="R121" i="1"/>
  <c r="S121" i="1" s="1"/>
  <c r="R122" i="1"/>
  <c r="S122" i="1"/>
  <c r="R123" i="1"/>
  <c r="S123" i="1" s="1"/>
  <c r="R124" i="1"/>
  <c r="S124" i="1"/>
  <c r="R125" i="1"/>
  <c r="S125" i="1" s="1"/>
  <c r="R126" i="1"/>
  <c r="S126" i="1"/>
  <c r="R117" i="1"/>
  <c r="S117" i="1" s="1"/>
  <c r="R146" i="1"/>
  <c r="S146" i="1"/>
  <c r="R147" i="1"/>
  <c r="S147" i="1"/>
  <c r="R148" i="1"/>
  <c r="S148" i="1"/>
  <c r="R149" i="1"/>
  <c r="S149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7" i="1"/>
  <c r="S157" i="1"/>
  <c r="R158" i="1"/>
  <c r="S158" i="1"/>
  <c r="R159" i="1"/>
  <c r="S159" i="1"/>
  <c r="R160" i="1"/>
  <c r="S160" i="1"/>
  <c r="R161" i="1"/>
  <c r="S161" i="1"/>
  <c r="R162" i="1"/>
  <c r="S162" i="1"/>
  <c r="R163" i="1"/>
  <c r="S163" i="1"/>
  <c r="R145" i="1"/>
  <c r="S145" i="1" s="1"/>
  <c r="R183" i="1"/>
  <c r="S183" i="1"/>
  <c r="R184" i="1"/>
  <c r="S184" i="1"/>
  <c r="R185" i="1"/>
  <c r="S185" i="1"/>
  <c r="R186" i="1"/>
  <c r="S186" i="1"/>
  <c r="R187" i="1"/>
  <c r="S187" i="1"/>
  <c r="R188" i="1"/>
  <c r="S188" i="1"/>
  <c r="R189" i="1"/>
  <c r="S189" i="1"/>
  <c r="R190" i="1"/>
  <c r="S190" i="1"/>
  <c r="R191" i="1"/>
  <c r="S191" i="1"/>
  <c r="R192" i="1"/>
  <c r="S192" i="1"/>
  <c r="R193" i="1"/>
  <c r="S193" i="1"/>
  <c r="R194" i="1"/>
  <c r="S194" i="1"/>
  <c r="R195" i="1"/>
  <c r="S195" i="1"/>
  <c r="R196" i="1"/>
  <c r="S196" i="1"/>
  <c r="R182" i="1"/>
  <c r="S182" i="1" s="1"/>
  <c r="R216" i="1"/>
  <c r="S216" i="1"/>
  <c r="R217" i="1"/>
  <c r="S217" i="1"/>
  <c r="R218" i="1"/>
  <c r="S218" i="1"/>
  <c r="R219" i="1"/>
  <c r="S219" i="1"/>
  <c r="R220" i="1"/>
  <c r="S220" i="1"/>
  <c r="R221" i="1"/>
  <c r="S221" i="1"/>
  <c r="R222" i="1"/>
  <c r="S222" i="1"/>
  <c r="R223" i="1"/>
  <c r="S223" i="1"/>
  <c r="R224" i="1"/>
  <c r="S224" i="1"/>
  <c r="R225" i="1"/>
  <c r="S225" i="1"/>
  <c r="R226" i="1"/>
  <c r="S226" i="1"/>
  <c r="R227" i="1"/>
  <c r="S227" i="1"/>
  <c r="R228" i="1"/>
  <c r="S228" i="1"/>
  <c r="R229" i="1"/>
  <c r="S229" i="1"/>
  <c r="R230" i="1"/>
  <c r="S230" i="1"/>
  <c r="R231" i="1"/>
  <c r="S231" i="1"/>
  <c r="R232" i="1"/>
  <c r="S232" i="1"/>
  <c r="R233" i="1"/>
  <c r="S233" i="1"/>
  <c r="R234" i="1"/>
  <c r="S234" i="1"/>
  <c r="R235" i="1"/>
  <c r="S235" i="1"/>
  <c r="R236" i="1"/>
  <c r="S236" i="1"/>
  <c r="R237" i="1"/>
  <c r="S237" i="1"/>
  <c r="R238" i="1"/>
  <c r="S238" i="1"/>
  <c r="R239" i="1"/>
  <c r="S239" i="1"/>
  <c r="R240" i="1"/>
  <c r="S240" i="1"/>
  <c r="R241" i="1"/>
  <c r="S241" i="1"/>
  <c r="R242" i="1"/>
  <c r="S242" i="1"/>
  <c r="R243" i="1"/>
  <c r="S243" i="1"/>
  <c r="R244" i="1"/>
  <c r="S244" i="1"/>
  <c r="R215" i="1"/>
  <c r="S215" i="1" s="1"/>
  <c r="R264" i="1"/>
  <c r="S264" i="1"/>
  <c r="R265" i="1"/>
  <c r="S265" i="1"/>
  <c r="R266" i="1"/>
  <c r="S266" i="1"/>
  <c r="R267" i="1"/>
  <c r="S267" i="1"/>
  <c r="R268" i="1"/>
  <c r="S268" i="1"/>
  <c r="R269" i="1"/>
  <c r="S269" i="1"/>
  <c r="R270" i="1"/>
  <c r="S270" i="1"/>
  <c r="R271" i="1"/>
  <c r="S271" i="1"/>
  <c r="S263" i="1"/>
  <c r="R263" i="1"/>
  <c r="R291" i="1"/>
  <c r="S291" i="1"/>
  <c r="R292" i="1"/>
  <c r="S292" i="1"/>
  <c r="R293" i="1"/>
  <c r="S293" i="1"/>
  <c r="R294" i="1"/>
  <c r="S294" i="1"/>
  <c r="R295" i="1"/>
  <c r="S295" i="1"/>
  <c r="R290" i="1"/>
  <c r="S290" i="1" s="1"/>
  <c r="I310" i="1"/>
  <c r="K42" i="1"/>
  <c r="K101" i="1"/>
  <c r="K129" i="1"/>
  <c r="K166" i="1"/>
  <c r="K199" i="1"/>
  <c r="K247" i="1"/>
  <c r="K274" i="1"/>
  <c r="K298" i="1"/>
  <c r="K43" i="1" l="1"/>
  <c r="K102" i="1"/>
  <c r="K130" i="1"/>
  <c r="K167" i="1"/>
  <c r="K200" i="1"/>
  <c r="K248" i="1"/>
  <c r="K275" i="1"/>
  <c r="R42" i="1"/>
  <c r="R43" i="1" s="1"/>
  <c r="R101" i="1"/>
  <c r="R129" i="1"/>
  <c r="S129" i="1" s="1"/>
  <c r="R166" i="1"/>
  <c r="R167" i="1" s="1"/>
  <c r="R199" i="1"/>
  <c r="S199" i="1" s="1"/>
  <c r="R247" i="1"/>
  <c r="R274" i="1"/>
  <c r="S274" i="1" s="1"/>
  <c r="K299" i="1"/>
  <c r="R298" i="1"/>
  <c r="S298" i="1" s="1"/>
  <c r="P310" i="1"/>
  <c r="R102" i="1" s="1"/>
  <c r="R130" i="1" l="1"/>
  <c r="R248" i="1"/>
  <c r="S42" i="1"/>
  <c r="S101" i="1"/>
  <c r="S166" i="1"/>
  <c r="S247" i="1"/>
  <c r="R275" i="1"/>
  <c r="R200" i="1"/>
  <c r="R299" i="1"/>
  <c r="Q310" i="1"/>
  <c r="R310" i="1" s="1"/>
  <c r="S200" i="1" l="1"/>
  <c r="S275" i="1"/>
  <c r="S248" i="1"/>
  <c r="S130" i="1"/>
  <c r="S299" i="1"/>
  <c r="S43" i="1"/>
  <c r="S102" i="1"/>
  <c r="S167" i="1"/>
</calcChain>
</file>

<file path=xl/sharedStrings.xml><?xml version="1.0" encoding="utf-8"?>
<sst xmlns="http://schemas.openxmlformats.org/spreadsheetml/2006/main" count="632" uniqueCount="201">
  <si>
    <t>Release Requests Received</t>
  </si>
  <si>
    <t>Demandes de mainlevées reçues</t>
  </si>
  <si>
    <t>August / août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</si>
  <si>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</si>
  <si>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</si>
  <si>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</si>
  <si>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</si>
  <si>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</si>
  <si>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</si>
  <si>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</si>
  <si>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</si>
  <si>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</si>
  <si>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</si>
  <si>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</si>
  <si>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</si>
  <si>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</si>
  <si>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</si>
  <si>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</si>
  <si>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</si>
  <si>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</si>
  <si>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</si>
  <si>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</si>
  <si>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</si>
  <si>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</si>
  <si>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</si>
  <si>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</si>
  <si>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</si>
  <si>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</si>
  <si>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</si>
  <si>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</si>
  <si>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</si>
  <si>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</si>
  <si>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</si>
  <si>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</si>
  <si>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</si>
  <si>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YARMOUTH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</si>
  <si>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</si>
  <si>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</si>
  <si>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</si>
  <si>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</si>
  <si>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</si>
  <si>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</si>
  <si>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</si>
  <si>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</si>
  <si>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</si>
  <si>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</si>
  <si>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</si>
  <si>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</si>
  <si>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</si>
  <si>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</si>
  <si>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</si>
  <si>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</si>
  <si>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</si>
  <si>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</si>
  <si>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ARGENTIA</t>
  </si>
  <si>
    <t>Total:</t>
  </si>
  <si>
    <t>% National:</t>
  </si>
  <si>
    <t>Québec</t>
  </si>
  <si>
    <t>CHICOUTIMI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</si>
  <si>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</si>
  <si>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</si>
  <si>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</si>
  <si>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</si>
  <si>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</si>
  <si>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</si>
  <si>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</si>
  <si>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</si>
  <si>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</si>
  <si>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</si>
  <si>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</si>
  <si>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</si>
  <si>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</si>
  <si>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</si>
  <si>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</si>
  <si>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</si>
  <si>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</si>
  <si>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</si>
  <si>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</si>
  <si>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</si>
  <si>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</si>
  <si>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</si>
  <si>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</si>
  <si>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</si>
  <si>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</si>
  <si>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</si>
  <si>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</si>
  <si>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</si>
  <si>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</si>
  <si>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</si>
  <si>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</si>
  <si>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</si>
  <si>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</si>
  <si>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</si>
  <si>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</si>
  <si>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</si>
  <si>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</si>
  <si>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>TORONTO, INTER SUFF</t>
  </si>
  <si>
    <t>PEARSON INTL ARPT CO</t>
  </si>
  <si>
    <t>Northern Ontario / Nord de l'Ontario</t>
  </si>
  <si>
    <t>BELLEVILLE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</si>
  <si>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</si>
  <si>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</si>
  <si>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</si>
  <si>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</si>
  <si>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</si>
  <si>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</si>
  <si>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</si>
  <si>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</si>
  <si>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</si>
  <si>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</si>
  <si>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</si>
  <si>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</si>
  <si>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</si>
  <si>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</si>
  <si>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</si>
  <si>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</si>
  <si>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</si>
  <si>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</si>
  <si>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</si>
  <si>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</si>
  <si>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</si>
  <si>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</si>
  <si>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</si>
  <si>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</si>
  <si>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</si>
  <si>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</si>
  <si>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</si>
  <si>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</si>
  <si>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</si>
  <si>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</si>
  <si>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</si>
  <si>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</si>
  <si>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</si>
  <si>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</si>
  <si>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</si>
  <si>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</si>
  <si>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</si>
  <si>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</si>
  <si>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</si>
  <si>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</si>
  <si>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</si>
  <si>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</si>
  <si>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</si>
  <si>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</si>
  <si>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</si>
  <si>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</si>
  <si>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</si>
  <si>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</si>
  <si>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</si>
  <si>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</si>
  <si>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</si>
  <si>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</si>
  <si>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</si>
  <si>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FRASER</t>
  </si>
  <si>
    <t>Southern Ontario - Niagara / Fort Erie // Sud de l'Ontario - Niagara / Fort Érié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</si>
  <si>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</si>
  <si>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</si>
  <si>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</si>
  <si>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</si>
  <si>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</si>
  <si>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</si>
  <si>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</si>
  <si>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</si>
  <si>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</si>
  <si>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</si>
  <si>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</si>
  <si>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</si>
  <si>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</si>
  <si>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</si>
  <si>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</si>
  <si>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</si>
  <si>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</si>
  <si>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</si>
  <si>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</si>
  <si>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SYDNEY</t>
  </si>
  <si>
    <t>PORT ST ANDREWS C/O ST-STEPHEN</t>
  </si>
  <si>
    <t>CORNER BROOK</t>
  </si>
  <si>
    <t>GANDER</t>
  </si>
  <si>
    <t>GASPE</t>
  </si>
  <si>
    <t>GRANDBY</t>
  </si>
  <si>
    <t>SHAWINIGAN</t>
  </si>
  <si>
    <t>VICTORIAVILLE (CONTACT 0303)</t>
  </si>
  <si>
    <t>HIGHWATER</t>
  </si>
  <si>
    <t>PORT CARTIER</t>
  </si>
  <si>
    <t>BAIE COMEAU</t>
  </si>
  <si>
    <t>SEPT ILES</t>
  </si>
  <si>
    <t>HEREFORD ROAD</t>
  </si>
  <si>
    <t>INUVIK</t>
  </si>
  <si>
    <t>LETHBRIDGE C/O COUTTS</t>
  </si>
  <si>
    <t>CRANBROOK</t>
  </si>
  <si>
    <t>KAMLOOPS</t>
  </si>
  <si>
    <t>MIDWAY</t>
  </si>
  <si>
    <t>BEAVER CREEK</t>
  </si>
  <si>
    <t>PORT COLBORNE</t>
  </si>
  <si>
    <t>REGION OF WATERLOO INT'L AIRPORT</t>
  </si>
  <si>
    <t>PETERBOROUGH</t>
  </si>
  <si>
    <t>KINGSTON</t>
  </si>
  <si>
    <t>NORTH BAY</t>
  </si>
  <si>
    <t>SUDBURY</t>
  </si>
  <si>
    <t>COMMERCIAL HUB OTTAWA</t>
  </si>
  <si>
    <t>ST CATHARINES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</si>
</sst>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0"/>
  <sheetViews>
    <sheetView tabSelected="1" topLeftCell="A286" zoomScale="110" zoomScaleNormal="110" workbookViewId="0">
      <selection activeCell="T85" sqref="T85"/>
    </sheetView>
  </sheetViews>
  <sheetFormatPr defaultRowHeight="14.4" x14ac:dyDescent="0.3"/>
  <cols>
    <col min="1" max="1" width="12.109375" customWidth="1"/>
    <col min="2" max="2" width="18.21875" customWidth="1"/>
  </cols>
  <sheetData>
    <row r="1" spans="1:24" ht="17.399999999999999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7.399999999999999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1"/>
      <c r="W2" s="21"/>
      <c r="X2" s="21"/>
    </row>
    <row r="5" spans="1:24" ht="31.2" x14ac:dyDescent="0.3">
      <c r="A5" s="1" t="s">
        <v>3</v>
      </c>
      <c r="B5" s="2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14.4" customHeight="1" x14ac:dyDescent="0.3">
      <c r="A6" s="16" t="s">
        <v>2</v>
      </c>
      <c r="B6" s="16"/>
      <c r="C6" s="16"/>
    </row>
    <row r="8" spans="1:24" x14ac:dyDescent="0.3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3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8"/>
      <c r="U9" s="18"/>
      <c r="V9" s="18"/>
      <c r="W9" s="18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172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173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7"/>
      <c r="E14" s="7"/>
      <c r="F14" s="8">
        <v>35</v>
      </c>
      <c r="G14" s="8">
        <v>6</v>
      </c>
      <c r="H14" s="8">
        <v>19</v>
      </c>
      <c r="I14" s="8">
        <v>60</v>
      </c>
      <c r="J14" s="7"/>
      <c r="K14" s="24">
        <v>3426</v>
      </c>
      <c r="L14" s="8">
        <v>17</v>
      </c>
      <c r="M14" s="8">
        <v>9</v>
      </c>
      <c r="N14" s="7"/>
      <c r="O14" s="7"/>
      <c r="P14" s="7"/>
      <c r="Q14" s="7"/>
      <c r="R14" s="8">
        <f>SUM(J14:Q14)</f>
        <v>3452</v>
      </c>
      <c r="S14" s="8">
        <f>SUM(R14,I14)</f>
        <v>3512</v>
      </c>
      <c r="T14" s="9">
        <f>R14/S14</f>
        <v>0.98291571753986329</v>
      </c>
      <c r="U14" s="7"/>
      <c r="V14" s="7"/>
      <c r="W14" s="8"/>
      <c r="X14" s="9"/>
    </row>
    <row r="15" spans="1:24" x14ac:dyDescent="0.3">
      <c r="A15" s="6">
        <v>19</v>
      </c>
      <c r="B15" s="6" t="s">
        <v>34</v>
      </c>
      <c r="C15" s="7"/>
      <c r="D15" s="7"/>
      <c r="E15" s="7"/>
      <c r="F15" s="7"/>
      <c r="G15" s="7"/>
      <c r="H15" s="8">
        <v>2</v>
      </c>
      <c r="I15" s="8">
        <v>2</v>
      </c>
      <c r="J15" s="7"/>
      <c r="K15" s="24">
        <v>3</v>
      </c>
      <c r="L15" s="7"/>
      <c r="M15" s="7"/>
      <c r="N15" s="7"/>
      <c r="O15" s="7"/>
      <c r="P15" s="7"/>
      <c r="Q15" s="7"/>
      <c r="R15" s="8">
        <f t="shared" ref="R15:R39" si="0">SUM(J15:Q15)</f>
        <v>3</v>
      </c>
      <c r="S15" s="8">
        <f t="shared" ref="S15:S39" si="1">SUM(R15,I15)</f>
        <v>5</v>
      </c>
      <c r="T15" s="9">
        <f t="shared" ref="T15:T42" si="2">R15/S15</f>
        <v>0.6</v>
      </c>
      <c r="U15" s="7"/>
      <c r="V15" s="7"/>
      <c r="W15" s="7"/>
      <c r="X15" s="7"/>
    </row>
    <row r="16" spans="1:24" x14ac:dyDescent="0.3">
      <c r="A16" s="6">
        <v>21</v>
      </c>
      <c r="B16" s="6" t="s">
        <v>174</v>
      </c>
      <c r="C16" s="7"/>
      <c r="D16" s="7"/>
      <c r="E16" s="7"/>
      <c r="F16" s="7"/>
      <c r="G16" s="7"/>
      <c r="H16" s="8"/>
      <c r="I16" s="8"/>
      <c r="J16" s="7"/>
      <c r="K16" s="24">
        <v>2</v>
      </c>
      <c r="L16" s="7"/>
      <c r="M16" s="7"/>
      <c r="N16" s="7"/>
      <c r="O16" s="7"/>
      <c r="P16" s="7"/>
      <c r="Q16" s="7"/>
      <c r="R16" s="8">
        <f t="shared" si="0"/>
        <v>2</v>
      </c>
      <c r="S16" s="8">
        <f t="shared" si="1"/>
        <v>2</v>
      </c>
      <c r="T16" s="9">
        <f t="shared" si="2"/>
        <v>1</v>
      </c>
      <c r="U16" s="7"/>
      <c r="V16" s="7"/>
      <c r="W16" s="7"/>
      <c r="X16" s="7"/>
    </row>
    <row r="17" spans="1:24" x14ac:dyDescent="0.3">
      <c r="A17" s="6">
        <v>25</v>
      </c>
      <c r="B17" s="6" t="s">
        <v>35</v>
      </c>
      <c r="C17" s="7"/>
      <c r="D17" s="7"/>
      <c r="E17" s="7"/>
      <c r="F17" s="8">
        <v>2</v>
      </c>
      <c r="G17" s="7"/>
      <c r="H17" s="7"/>
      <c r="I17" s="8">
        <v>2</v>
      </c>
      <c r="J17" s="7"/>
      <c r="K17" s="24">
        <v>1</v>
      </c>
      <c r="L17" s="7"/>
      <c r="M17" s="7"/>
      <c r="N17" s="7"/>
      <c r="O17" s="7"/>
      <c r="P17" s="7"/>
      <c r="Q17" s="7"/>
      <c r="R17" s="8">
        <f t="shared" si="0"/>
        <v>1</v>
      </c>
      <c r="S17" s="8">
        <f t="shared" si="1"/>
        <v>3</v>
      </c>
      <c r="T17" s="9">
        <f t="shared" si="2"/>
        <v>0.33333333333333331</v>
      </c>
      <c r="U17" s="7"/>
      <c r="V17" s="7"/>
      <c r="W17" s="8"/>
      <c r="X17" s="9"/>
    </row>
    <row r="18" spans="1:24" x14ac:dyDescent="0.3">
      <c r="A18" s="6">
        <v>101</v>
      </c>
      <c r="B18" s="6" t="s">
        <v>36</v>
      </c>
      <c r="C18" s="7"/>
      <c r="D18" s="7"/>
      <c r="E18" s="7"/>
      <c r="F18" s="7"/>
      <c r="G18" s="7"/>
      <c r="H18" s="8">
        <v>3</v>
      </c>
      <c r="I18" s="8">
        <v>3</v>
      </c>
      <c r="J18" s="7"/>
      <c r="K18" s="24">
        <v>6</v>
      </c>
      <c r="L18" s="7"/>
      <c r="M18" s="7"/>
      <c r="N18" s="7"/>
      <c r="O18" s="7"/>
      <c r="P18" s="7"/>
      <c r="Q18" s="7"/>
      <c r="R18" s="8">
        <f t="shared" si="0"/>
        <v>6</v>
      </c>
      <c r="S18" s="8">
        <f t="shared" si="1"/>
        <v>9</v>
      </c>
      <c r="T18" s="9">
        <f t="shared" si="2"/>
        <v>0.66666666666666663</v>
      </c>
      <c r="U18" s="7"/>
      <c r="V18" s="7"/>
      <c r="W18" s="8"/>
      <c r="X18" s="9"/>
    </row>
    <row r="19" spans="1:24" x14ac:dyDescent="0.3">
      <c r="A19" s="6">
        <v>201</v>
      </c>
      <c r="B19" s="6" t="s">
        <v>37</v>
      </c>
      <c r="C19" s="7"/>
      <c r="D19" s="7"/>
      <c r="E19" s="7"/>
      <c r="F19" s="7"/>
      <c r="G19" s="7"/>
      <c r="H19" s="8">
        <v>2</v>
      </c>
      <c r="I19" s="8">
        <v>2</v>
      </c>
      <c r="J19" s="7"/>
      <c r="K19" s="24">
        <v>2</v>
      </c>
      <c r="L19" s="7"/>
      <c r="M19" s="7"/>
      <c r="N19" s="7"/>
      <c r="O19" s="7"/>
      <c r="P19" s="7"/>
      <c r="Q19" s="7"/>
      <c r="R19" s="8">
        <f t="shared" si="0"/>
        <v>2</v>
      </c>
      <c r="S19" s="8">
        <f t="shared" si="1"/>
        <v>4</v>
      </c>
      <c r="T19" s="9">
        <f t="shared" si="2"/>
        <v>0.5</v>
      </c>
      <c r="U19" s="7"/>
      <c r="V19" s="7"/>
      <c r="W19" s="8"/>
      <c r="X19" s="9"/>
    </row>
    <row r="20" spans="1:24" x14ac:dyDescent="0.3">
      <c r="A20" s="6">
        <v>205</v>
      </c>
      <c r="B20" s="6" t="s">
        <v>38</v>
      </c>
      <c r="C20" s="7"/>
      <c r="D20" s="7"/>
      <c r="E20" s="7"/>
      <c r="F20" s="7"/>
      <c r="G20" s="7"/>
      <c r="H20" s="8">
        <v>4</v>
      </c>
      <c r="I20" s="8">
        <v>4</v>
      </c>
      <c r="J20" s="7"/>
      <c r="K20" s="24">
        <v>229</v>
      </c>
      <c r="L20" s="7"/>
      <c r="M20" s="7"/>
      <c r="N20" s="7"/>
      <c r="O20" s="7"/>
      <c r="P20" s="7"/>
      <c r="Q20" s="7"/>
      <c r="R20" s="8">
        <f t="shared" si="0"/>
        <v>229</v>
      </c>
      <c r="S20" s="8">
        <f t="shared" si="1"/>
        <v>233</v>
      </c>
      <c r="T20" s="9">
        <f t="shared" si="2"/>
        <v>0.98283261802575106</v>
      </c>
      <c r="U20" s="7"/>
      <c r="V20" s="7"/>
      <c r="W20" s="8"/>
      <c r="X20" s="9"/>
    </row>
    <row r="21" spans="1:24" x14ac:dyDescent="0.3">
      <c r="A21" s="6">
        <v>206</v>
      </c>
      <c r="B21" s="6" t="s">
        <v>39</v>
      </c>
      <c r="C21" s="7"/>
      <c r="D21" s="7"/>
      <c r="E21" s="7"/>
      <c r="F21" s="8">
        <v>2</v>
      </c>
      <c r="G21" s="8">
        <v>14</v>
      </c>
      <c r="H21" s="8">
        <v>1</v>
      </c>
      <c r="I21" s="8">
        <v>17</v>
      </c>
      <c r="J21" s="7"/>
      <c r="K21" s="24">
        <v>507</v>
      </c>
      <c r="L21" s="8">
        <v>15</v>
      </c>
      <c r="M21" s="7"/>
      <c r="N21" s="7"/>
      <c r="O21" s="7"/>
      <c r="P21" s="7"/>
      <c r="Q21" s="7"/>
      <c r="R21" s="8">
        <f t="shared" si="0"/>
        <v>522</v>
      </c>
      <c r="S21" s="8">
        <f t="shared" si="1"/>
        <v>539</v>
      </c>
      <c r="T21" s="9">
        <f t="shared" si="2"/>
        <v>0.96846011131725418</v>
      </c>
      <c r="U21" s="7"/>
      <c r="V21" s="7"/>
      <c r="W21" s="8"/>
      <c r="X21" s="9"/>
    </row>
    <row r="22" spans="1:24" ht="19.2" x14ac:dyDescent="0.3">
      <c r="A22" s="6">
        <v>209</v>
      </c>
      <c r="B22" s="6" t="s">
        <v>175</v>
      </c>
      <c r="C22" s="7"/>
      <c r="D22" s="7"/>
      <c r="E22" s="7"/>
      <c r="F22" s="8"/>
      <c r="G22" s="8"/>
      <c r="H22" s="8"/>
      <c r="I22" s="8"/>
      <c r="J22" s="7"/>
      <c r="K22" s="24">
        <v>18</v>
      </c>
      <c r="L22" s="8"/>
      <c r="M22" s="7"/>
      <c r="N22" s="7"/>
      <c r="O22" s="7"/>
      <c r="P22" s="7"/>
      <c r="Q22" s="7"/>
      <c r="R22" s="8">
        <f t="shared" si="0"/>
        <v>18</v>
      </c>
      <c r="S22" s="8">
        <f t="shared" si="1"/>
        <v>18</v>
      </c>
      <c r="T22" s="9">
        <f t="shared" si="2"/>
        <v>1</v>
      </c>
      <c r="U22" s="7"/>
      <c r="V22" s="7"/>
      <c r="W22" s="8"/>
      <c r="X22" s="9"/>
    </row>
    <row r="23" spans="1:24" x14ac:dyDescent="0.3">
      <c r="A23" s="6">
        <v>210</v>
      </c>
      <c r="B23" s="6" t="s">
        <v>40</v>
      </c>
      <c r="C23" s="7"/>
      <c r="D23" s="7"/>
      <c r="E23" s="7"/>
      <c r="F23" s="8">
        <v>1</v>
      </c>
      <c r="G23" s="8">
        <v>4</v>
      </c>
      <c r="H23" s="7"/>
      <c r="I23" s="8">
        <v>5</v>
      </c>
      <c r="J23" s="7"/>
      <c r="K23" s="24">
        <v>340</v>
      </c>
      <c r="L23" s="8">
        <v>2</v>
      </c>
      <c r="M23" s="8">
        <v>1</v>
      </c>
      <c r="N23" s="7"/>
      <c r="O23" s="7"/>
      <c r="P23" s="7"/>
      <c r="Q23" s="7"/>
      <c r="R23" s="8">
        <f t="shared" si="0"/>
        <v>343</v>
      </c>
      <c r="S23" s="8">
        <f t="shared" si="1"/>
        <v>348</v>
      </c>
      <c r="T23" s="9">
        <f t="shared" si="2"/>
        <v>0.98563218390804597</v>
      </c>
      <c r="U23" s="7"/>
      <c r="V23" s="7"/>
      <c r="W23" s="8"/>
      <c r="X23" s="9"/>
    </row>
    <row r="24" spans="1:24" x14ac:dyDescent="0.3">
      <c r="A24" s="6">
        <v>212</v>
      </c>
      <c r="B24" s="6" t="s">
        <v>41</v>
      </c>
      <c r="C24" s="7"/>
      <c r="D24" s="8">
        <v>20</v>
      </c>
      <c r="E24" s="8">
        <v>56</v>
      </c>
      <c r="F24" s="8">
        <v>3</v>
      </c>
      <c r="G24" s="7"/>
      <c r="H24" s="8">
        <v>105</v>
      </c>
      <c r="I24" s="8">
        <v>184</v>
      </c>
      <c r="J24" s="8">
        <v>16</v>
      </c>
      <c r="K24" s="24">
        <v>2813</v>
      </c>
      <c r="L24" s="8">
        <v>52</v>
      </c>
      <c r="M24" s="7"/>
      <c r="N24" s="7"/>
      <c r="O24" s="7"/>
      <c r="P24" s="7"/>
      <c r="Q24" s="7"/>
      <c r="R24" s="8">
        <f t="shared" si="0"/>
        <v>2881</v>
      </c>
      <c r="S24" s="8">
        <f t="shared" si="1"/>
        <v>3065</v>
      </c>
      <c r="T24" s="9">
        <f t="shared" si="2"/>
        <v>0.93996737357259386</v>
      </c>
      <c r="U24" s="7"/>
      <c r="V24" s="7"/>
      <c r="W24" s="8"/>
      <c r="X24" s="9"/>
    </row>
    <row r="25" spans="1:24" x14ac:dyDescent="0.3">
      <c r="A25" s="6">
        <v>213</v>
      </c>
      <c r="B25" s="6" t="s">
        <v>42</v>
      </c>
      <c r="C25" s="7"/>
      <c r="D25" s="7"/>
      <c r="E25" s="7"/>
      <c r="F25" s="7"/>
      <c r="G25" s="7"/>
      <c r="H25" s="8">
        <v>52</v>
      </c>
      <c r="I25" s="8">
        <v>52</v>
      </c>
      <c r="J25" s="7"/>
      <c r="K25" s="24">
        <v>39</v>
      </c>
      <c r="L25" s="8">
        <v>5</v>
      </c>
      <c r="M25" s="7"/>
      <c r="N25" s="7"/>
      <c r="O25" s="7"/>
      <c r="P25" s="7"/>
      <c r="Q25" s="7"/>
      <c r="R25" s="8">
        <f t="shared" si="0"/>
        <v>44</v>
      </c>
      <c r="S25" s="8">
        <f t="shared" si="1"/>
        <v>96</v>
      </c>
      <c r="T25" s="9">
        <f t="shared" si="2"/>
        <v>0.45833333333333331</v>
      </c>
      <c r="U25" s="7"/>
      <c r="V25" s="7"/>
      <c r="W25" s="8"/>
      <c r="X25" s="9"/>
    </row>
    <row r="26" spans="1:24" x14ac:dyDescent="0.3">
      <c r="A26" s="6">
        <v>214</v>
      </c>
      <c r="B26" s="6" t="s">
        <v>43</v>
      </c>
      <c r="C26" s="7"/>
      <c r="D26" s="7"/>
      <c r="E26" s="7"/>
      <c r="F26" s="7"/>
      <c r="G26" s="7"/>
      <c r="H26" s="8">
        <v>40</v>
      </c>
      <c r="I26" s="8">
        <v>40</v>
      </c>
      <c r="J26" s="7"/>
      <c r="K26" s="24">
        <v>72</v>
      </c>
      <c r="L26" s="7"/>
      <c r="M26" s="7"/>
      <c r="N26" s="7"/>
      <c r="O26" s="7"/>
      <c r="P26" s="7"/>
      <c r="Q26" s="7"/>
      <c r="R26" s="8">
        <f t="shared" si="0"/>
        <v>72</v>
      </c>
      <c r="S26" s="8">
        <f t="shared" si="1"/>
        <v>112</v>
      </c>
      <c r="T26" s="9">
        <f t="shared" si="2"/>
        <v>0.6428571428571429</v>
      </c>
      <c r="U26" s="7"/>
      <c r="V26" s="7"/>
      <c r="W26" s="8"/>
      <c r="X26" s="9"/>
    </row>
    <row r="27" spans="1:24" x14ac:dyDescent="0.3">
      <c r="A27" s="6">
        <v>215</v>
      </c>
      <c r="B27" s="6" t="s">
        <v>44</v>
      </c>
      <c r="C27" s="7"/>
      <c r="D27" s="7"/>
      <c r="E27" s="7"/>
      <c r="F27" s="7"/>
      <c r="G27" s="7"/>
      <c r="H27" s="8">
        <v>52</v>
      </c>
      <c r="I27" s="8">
        <v>52</v>
      </c>
      <c r="J27" s="7"/>
      <c r="K27" s="24">
        <v>66</v>
      </c>
      <c r="L27" s="7"/>
      <c r="M27" s="7"/>
      <c r="N27" s="7"/>
      <c r="O27" s="7"/>
      <c r="P27" s="7"/>
      <c r="Q27" s="7"/>
      <c r="R27" s="8">
        <f t="shared" si="0"/>
        <v>66</v>
      </c>
      <c r="S27" s="8">
        <f t="shared" si="1"/>
        <v>118</v>
      </c>
      <c r="T27" s="9">
        <f t="shared" si="2"/>
        <v>0.55932203389830504</v>
      </c>
      <c r="U27" s="7"/>
      <c r="V27" s="7"/>
      <c r="W27" s="8"/>
      <c r="X27" s="9"/>
    </row>
    <row r="28" spans="1:24" x14ac:dyDescent="0.3">
      <c r="A28" s="6">
        <v>216</v>
      </c>
      <c r="B28" s="6" t="s">
        <v>45</v>
      </c>
      <c r="C28" s="7"/>
      <c r="D28" s="7"/>
      <c r="E28" s="7"/>
      <c r="F28" s="7"/>
      <c r="G28" s="7"/>
      <c r="H28" s="8">
        <v>52</v>
      </c>
      <c r="I28" s="8">
        <v>52</v>
      </c>
      <c r="J28" s="8">
        <v>24</v>
      </c>
      <c r="K28" s="24">
        <v>771</v>
      </c>
      <c r="L28" s="7"/>
      <c r="M28" s="7"/>
      <c r="N28" s="7"/>
      <c r="O28" s="7"/>
      <c r="P28" s="7"/>
      <c r="Q28" s="7"/>
      <c r="R28" s="8">
        <f t="shared" si="0"/>
        <v>795</v>
      </c>
      <c r="S28" s="8">
        <f t="shared" si="1"/>
        <v>847</v>
      </c>
      <c r="T28" s="9">
        <f t="shared" si="2"/>
        <v>0.93860684769775682</v>
      </c>
      <c r="U28" s="7"/>
      <c r="V28" s="7"/>
      <c r="W28" s="8"/>
      <c r="X28" s="9"/>
    </row>
    <row r="29" spans="1:24" x14ac:dyDescent="0.3">
      <c r="A29" s="6">
        <v>217</v>
      </c>
      <c r="B29" s="6" t="s">
        <v>46</v>
      </c>
      <c r="C29" s="7"/>
      <c r="D29" s="7"/>
      <c r="E29" s="7"/>
      <c r="F29" s="7"/>
      <c r="G29" s="7"/>
      <c r="H29" s="8">
        <v>241</v>
      </c>
      <c r="I29" s="8">
        <v>241</v>
      </c>
      <c r="J29" s="7"/>
      <c r="K29" s="24">
        <v>2</v>
      </c>
      <c r="L29" s="7"/>
      <c r="M29" s="7"/>
      <c r="N29" s="7"/>
      <c r="O29" s="7"/>
      <c r="P29" s="7"/>
      <c r="Q29" s="7"/>
      <c r="R29" s="8">
        <f t="shared" si="0"/>
        <v>2</v>
      </c>
      <c r="S29" s="8">
        <f t="shared" si="1"/>
        <v>243</v>
      </c>
      <c r="T29" s="9">
        <f t="shared" si="2"/>
        <v>8.23045267489712E-3</v>
      </c>
      <c r="U29" s="7"/>
      <c r="V29" s="7"/>
      <c r="W29" s="8"/>
      <c r="X29" s="9"/>
    </row>
    <row r="30" spans="1:24" x14ac:dyDescent="0.3">
      <c r="A30" s="6">
        <v>218</v>
      </c>
      <c r="B30" s="6" t="s">
        <v>47</v>
      </c>
      <c r="C30" s="7"/>
      <c r="D30" s="7"/>
      <c r="E30" s="7"/>
      <c r="F30" s="7"/>
      <c r="G30" s="7"/>
      <c r="H30" s="8">
        <v>133</v>
      </c>
      <c r="I30" s="8">
        <v>133</v>
      </c>
      <c r="J30" s="7"/>
      <c r="K30" s="24">
        <v>502</v>
      </c>
      <c r="L30" s="8">
        <v>4</v>
      </c>
      <c r="M30" s="7"/>
      <c r="N30" s="7"/>
      <c r="O30" s="7"/>
      <c r="P30" s="7"/>
      <c r="Q30" s="7"/>
      <c r="R30" s="8">
        <f t="shared" si="0"/>
        <v>506</v>
      </c>
      <c r="S30" s="8">
        <f t="shared" si="1"/>
        <v>639</v>
      </c>
      <c r="T30" s="9">
        <f t="shared" si="2"/>
        <v>0.79186228482003129</v>
      </c>
      <c r="U30" s="7"/>
      <c r="V30" s="7"/>
      <c r="W30" s="8"/>
      <c r="X30" s="9"/>
    </row>
    <row r="31" spans="1:24" x14ac:dyDescent="0.3">
      <c r="A31" s="6">
        <v>219</v>
      </c>
      <c r="B31" s="6" t="s">
        <v>48</v>
      </c>
      <c r="C31" s="7"/>
      <c r="D31" s="7"/>
      <c r="E31" s="7"/>
      <c r="F31" s="7"/>
      <c r="G31" s="7"/>
      <c r="H31" s="8">
        <v>15</v>
      </c>
      <c r="I31" s="8">
        <v>15</v>
      </c>
      <c r="J31" s="7"/>
      <c r="K31" s="24">
        <v>0</v>
      </c>
      <c r="L31" s="7"/>
      <c r="M31" s="7"/>
      <c r="N31" s="7"/>
      <c r="O31" s="7"/>
      <c r="P31" s="7"/>
      <c r="Q31" s="7"/>
      <c r="R31" s="8">
        <f t="shared" si="0"/>
        <v>0</v>
      </c>
      <c r="S31" s="8">
        <f t="shared" si="1"/>
        <v>15</v>
      </c>
      <c r="T31" s="9">
        <f t="shared" si="2"/>
        <v>0</v>
      </c>
      <c r="U31" s="7"/>
      <c r="V31" s="7"/>
      <c r="W31" s="7"/>
      <c r="X31" s="7"/>
    </row>
    <row r="32" spans="1:24" x14ac:dyDescent="0.3">
      <c r="A32" s="6">
        <v>225</v>
      </c>
      <c r="B32" s="6" t="s">
        <v>49</v>
      </c>
      <c r="C32" s="7"/>
      <c r="D32" s="7"/>
      <c r="E32" s="7"/>
      <c r="F32" s="7"/>
      <c r="G32" s="7"/>
      <c r="H32" s="8">
        <v>60</v>
      </c>
      <c r="I32" s="8">
        <v>60</v>
      </c>
      <c r="J32" s="7"/>
      <c r="K32" s="24">
        <v>0</v>
      </c>
      <c r="L32" s="7"/>
      <c r="M32" s="7"/>
      <c r="N32" s="7"/>
      <c r="O32" s="7"/>
      <c r="P32" s="7"/>
      <c r="Q32" s="7"/>
      <c r="R32" s="8">
        <f t="shared" si="0"/>
        <v>0</v>
      </c>
      <c r="S32" s="8">
        <f t="shared" si="1"/>
        <v>60</v>
      </c>
      <c r="T32" s="9">
        <f t="shared" si="2"/>
        <v>0</v>
      </c>
      <c r="U32" s="7"/>
      <c r="V32" s="7"/>
      <c r="W32" s="7"/>
      <c r="X32" s="7"/>
    </row>
    <row r="33" spans="1:24" x14ac:dyDescent="0.3">
      <c r="A33" s="6">
        <v>231</v>
      </c>
      <c r="B33" s="6" t="s">
        <v>50</v>
      </c>
      <c r="C33" s="7"/>
      <c r="D33" s="8">
        <v>22</v>
      </c>
      <c r="E33" s="8">
        <v>14</v>
      </c>
      <c r="F33" s="8">
        <v>85</v>
      </c>
      <c r="G33" s="8">
        <v>4</v>
      </c>
      <c r="H33" s="8">
        <v>101</v>
      </c>
      <c r="I33" s="8">
        <v>226</v>
      </c>
      <c r="J33" s="7"/>
      <c r="K33" s="24">
        <v>8648</v>
      </c>
      <c r="L33" s="8">
        <v>96</v>
      </c>
      <c r="M33" s="7"/>
      <c r="N33" s="7"/>
      <c r="O33" s="7"/>
      <c r="P33" s="7"/>
      <c r="Q33" s="7"/>
      <c r="R33" s="8">
        <f t="shared" si="0"/>
        <v>8744</v>
      </c>
      <c r="S33" s="8">
        <f t="shared" si="1"/>
        <v>8970</v>
      </c>
      <c r="T33" s="9">
        <f t="shared" si="2"/>
        <v>0.97480490523968788</v>
      </c>
      <c r="U33" s="8"/>
      <c r="V33" s="9"/>
      <c r="W33" s="8"/>
      <c r="X33" s="9"/>
    </row>
    <row r="34" spans="1:24" x14ac:dyDescent="0.3">
      <c r="A34" s="6">
        <v>911</v>
      </c>
      <c r="B34" s="6" t="s">
        <v>176</v>
      </c>
      <c r="C34" s="7"/>
      <c r="D34" s="8"/>
      <c r="E34" s="8"/>
      <c r="F34" s="8"/>
      <c r="G34" s="8"/>
      <c r="H34" s="8"/>
      <c r="I34" s="8"/>
      <c r="J34" s="7"/>
      <c r="K34" s="24">
        <v>3</v>
      </c>
      <c r="L34" s="8"/>
      <c r="M34" s="7"/>
      <c r="N34" s="7"/>
      <c r="O34" s="7"/>
      <c r="P34" s="7"/>
      <c r="Q34" s="7"/>
      <c r="R34" s="8">
        <f t="shared" si="0"/>
        <v>3</v>
      </c>
      <c r="S34" s="8">
        <f t="shared" si="1"/>
        <v>3</v>
      </c>
      <c r="T34" s="9">
        <f t="shared" si="2"/>
        <v>1</v>
      </c>
      <c r="U34" s="8"/>
      <c r="V34" s="9"/>
      <c r="W34" s="8"/>
      <c r="X34" s="9"/>
    </row>
    <row r="35" spans="1:24" x14ac:dyDescent="0.3">
      <c r="A35" s="6">
        <v>912</v>
      </c>
      <c r="B35" s="6" t="s">
        <v>177</v>
      </c>
      <c r="C35" s="7"/>
      <c r="D35" s="8"/>
      <c r="E35" s="8"/>
      <c r="F35" s="8"/>
      <c r="G35" s="8"/>
      <c r="H35" s="8"/>
      <c r="I35" s="8"/>
      <c r="J35" s="7"/>
      <c r="K35" s="24">
        <v>2</v>
      </c>
      <c r="L35" s="8"/>
      <c r="M35" s="7"/>
      <c r="N35" s="7"/>
      <c r="O35" s="7"/>
      <c r="P35" s="7"/>
      <c r="Q35" s="7"/>
      <c r="R35" s="8">
        <f t="shared" si="0"/>
        <v>2</v>
      </c>
      <c r="S35" s="8">
        <f t="shared" si="1"/>
        <v>2</v>
      </c>
      <c r="T35" s="9">
        <f t="shared" si="2"/>
        <v>1</v>
      </c>
      <c r="U35" s="8"/>
      <c r="V35" s="9"/>
      <c r="W35" s="8"/>
      <c r="X35" s="9"/>
    </row>
    <row r="36" spans="1:24" x14ac:dyDescent="0.3">
      <c r="A36" s="6">
        <v>913</v>
      </c>
      <c r="B36" s="6" t="s">
        <v>51</v>
      </c>
      <c r="C36" s="7"/>
      <c r="D36" s="7"/>
      <c r="E36" s="7"/>
      <c r="F36" s="7"/>
      <c r="G36" s="7"/>
      <c r="H36" s="8">
        <v>10</v>
      </c>
      <c r="I36" s="8">
        <v>10</v>
      </c>
      <c r="J36" s="7"/>
      <c r="K36" s="24">
        <v>2</v>
      </c>
      <c r="L36" s="7"/>
      <c r="M36" s="7"/>
      <c r="N36" s="7"/>
      <c r="O36" s="7"/>
      <c r="P36" s="7"/>
      <c r="Q36" s="7"/>
      <c r="R36" s="8">
        <f t="shared" si="0"/>
        <v>2</v>
      </c>
      <c r="S36" s="8">
        <f t="shared" si="1"/>
        <v>12</v>
      </c>
      <c r="T36" s="9">
        <f t="shared" si="2"/>
        <v>0.16666666666666666</v>
      </c>
      <c r="U36" s="7"/>
      <c r="V36" s="7"/>
      <c r="W36" s="8"/>
      <c r="X36" s="9"/>
    </row>
    <row r="37" spans="1:24" x14ac:dyDescent="0.3">
      <c r="A37" s="6">
        <v>914</v>
      </c>
      <c r="B37" s="6" t="s">
        <v>52</v>
      </c>
      <c r="C37" s="7"/>
      <c r="D37" s="7"/>
      <c r="E37" s="7"/>
      <c r="F37" s="7"/>
      <c r="G37" s="7"/>
      <c r="H37" s="8">
        <v>12</v>
      </c>
      <c r="I37" s="8">
        <v>12</v>
      </c>
      <c r="J37" s="7"/>
      <c r="K37" s="24">
        <v>123</v>
      </c>
      <c r="L37" s="7"/>
      <c r="M37" s="7"/>
      <c r="N37" s="7"/>
      <c r="O37" s="7"/>
      <c r="P37" s="7"/>
      <c r="Q37" s="7"/>
      <c r="R37" s="8">
        <f t="shared" si="0"/>
        <v>123</v>
      </c>
      <c r="S37" s="8">
        <f t="shared" si="1"/>
        <v>135</v>
      </c>
      <c r="T37" s="9">
        <f t="shared" si="2"/>
        <v>0.91111111111111109</v>
      </c>
      <c r="U37" s="7"/>
      <c r="V37" s="7"/>
      <c r="W37" s="8"/>
      <c r="X37" s="9"/>
    </row>
    <row r="38" spans="1:24" x14ac:dyDescent="0.3">
      <c r="A38" s="6">
        <v>919</v>
      </c>
      <c r="B38" s="6" t="s">
        <v>53</v>
      </c>
      <c r="C38" s="7"/>
      <c r="D38" s="7"/>
      <c r="E38" s="7"/>
      <c r="F38" s="7"/>
      <c r="G38" s="7"/>
      <c r="H38" s="8">
        <v>3</v>
      </c>
      <c r="I38" s="8">
        <v>3</v>
      </c>
      <c r="J38" s="7"/>
      <c r="K38" s="24">
        <v>0</v>
      </c>
      <c r="L38" s="7"/>
      <c r="M38" s="7"/>
      <c r="N38" s="7"/>
      <c r="O38" s="7"/>
      <c r="P38" s="7"/>
      <c r="Q38" s="7"/>
      <c r="R38" s="8">
        <f t="shared" si="0"/>
        <v>0</v>
      </c>
      <c r="S38" s="8">
        <f t="shared" si="1"/>
        <v>3</v>
      </c>
      <c r="T38" s="9">
        <f t="shared" si="2"/>
        <v>0</v>
      </c>
      <c r="U38" s="7"/>
      <c r="V38" s="7"/>
      <c r="W38" s="7"/>
      <c r="X38" s="7"/>
    </row>
    <row r="39" spans="1:24" x14ac:dyDescent="0.3">
      <c r="A39" s="6">
        <v>921</v>
      </c>
      <c r="B39" s="6" t="s">
        <v>54</v>
      </c>
      <c r="C39" s="7"/>
      <c r="D39" s="7"/>
      <c r="E39" s="7"/>
      <c r="F39" s="7"/>
      <c r="G39" s="7"/>
      <c r="H39" s="7"/>
      <c r="I39" s="7"/>
      <c r="J39" s="7"/>
      <c r="K39" s="24">
        <v>65</v>
      </c>
      <c r="L39" s="7"/>
      <c r="M39" s="8">
        <v>4</v>
      </c>
      <c r="N39" s="7"/>
      <c r="O39" s="7"/>
      <c r="P39" s="7"/>
      <c r="Q39" s="7"/>
      <c r="R39" s="8">
        <f t="shared" si="0"/>
        <v>69</v>
      </c>
      <c r="S39" s="8">
        <f t="shared" si="1"/>
        <v>69</v>
      </c>
      <c r="T39" s="9">
        <f t="shared" si="2"/>
        <v>1</v>
      </c>
      <c r="U39" s="7"/>
      <c r="V39" s="7"/>
      <c r="W39" s="8"/>
      <c r="X39" s="9"/>
    </row>
    <row r="40" spans="1:24" x14ac:dyDescent="0.3">
      <c r="T40" s="9"/>
    </row>
    <row r="41" spans="1:24" x14ac:dyDescent="0.3">
      <c r="T41" s="9" t="e">
        <f t="shared" si="2"/>
        <v>#DIV/0!</v>
      </c>
    </row>
    <row r="42" spans="1:24" x14ac:dyDescent="0.3">
      <c r="A42" s="7"/>
      <c r="B42" s="10" t="s">
        <v>55</v>
      </c>
      <c r="C42" s="7"/>
      <c r="D42" s="8">
        <v>42</v>
      </c>
      <c r="E42" s="8">
        <v>70</v>
      </c>
      <c r="F42" s="8">
        <v>128</v>
      </c>
      <c r="G42" s="8">
        <v>28</v>
      </c>
      <c r="H42" s="8">
        <v>907</v>
      </c>
      <c r="I42" s="8">
        <v>1175</v>
      </c>
      <c r="J42" s="8">
        <v>40</v>
      </c>
      <c r="K42">
        <f>SUM(K14:K39)</f>
        <v>17642</v>
      </c>
      <c r="L42" s="8">
        <v>191</v>
      </c>
      <c r="M42" s="8">
        <v>14</v>
      </c>
      <c r="N42" s="7"/>
      <c r="O42" s="7"/>
      <c r="P42" s="7"/>
      <c r="Q42" s="7"/>
      <c r="R42" s="8">
        <f>SUM(J42:Q42)</f>
        <v>17887</v>
      </c>
      <c r="S42" s="8">
        <f>SUM(R42,I42)</f>
        <v>19062</v>
      </c>
      <c r="T42" s="9">
        <f t="shared" si="2"/>
        <v>0.93835903892561112</v>
      </c>
      <c r="U42" s="8"/>
      <c r="V42" s="9"/>
      <c r="W42" s="8"/>
      <c r="X42" s="9"/>
    </row>
    <row r="43" spans="1:24" x14ac:dyDescent="0.3">
      <c r="A43" s="7"/>
      <c r="B43" s="10" t="s">
        <v>56</v>
      </c>
      <c r="C43" s="9">
        <v>0</v>
      </c>
      <c r="D43" s="11">
        <v>7.0000000000000001E-3</v>
      </c>
      <c r="E43" s="11">
        <v>1.2E-2</v>
      </c>
      <c r="F43" s="11">
        <v>1.2E-2</v>
      </c>
      <c r="G43" s="11">
        <v>1.6E-2</v>
      </c>
      <c r="H43" s="11">
        <v>6.3E-2</v>
      </c>
      <c r="I43" s="11">
        <v>3.1E-2</v>
      </c>
      <c r="J43" s="11">
        <v>1E-3</v>
      </c>
      <c r="K43" s="11">
        <f>K42/$I$310</f>
        <v>1.00660552782886E-2</v>
      </c>
      <c r="L43" s="11">
        <v>2E-3</v>
      </c>
      <c r="M43" s="11">
        <v>1E-3</v>
      </c>
      <c r="N43" s="9">
        <v>0</v>
      </c>
      <c r="O43" s="9">
        <v>0</v>
      </c>
      <c r="P43" s="9">
        <v>0</v>
      </c>
      <c r="Q43" s="9">
        <v>0</v>
      </c>
      <c r="R43" s="11">
        <f>R42/$P$310</f>
        <v>9.4028133267938917E-3</v>
      </c>
      <c r="S43" s="11">
        <f>S42/$Q$310</f>
        <v>9.8233730521511756E-3</v>
      </c>
      <c r="T43" s="7"/>
      <c r="U43" s="11"/>
      <c r="V43" s="7"/>
      <c r="W43" s="9"/>
      <c r="X43" s="7"/>
    </row>
    <row r="45" spans="1:24" ht="17.399999999999999" customHeight="1" x14ac:dyDescent="0.3">
      <c r="A45" s="17" t="s">
        <v>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17.399999999999999" customHeight="1" x14ac:dyDescent="0.3">
      <c r="A46" s="17" t="s">
        <v>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21"/>
      <c r="W46" s="21"/>
      <c r="X46" s="21"/>
    </row>
    <row r="49" spans="1:24" ht="15.6" x14ac:dyDescent="0.3">
      <c r="A49" s="1" t="s">
        <v>3</v>
      </c>
      <c r="B49" s="2"/>
      <c r="C49" s="22" t="s">
        <v>57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14.4" customHeight="1" x14ac:dyDescent="0.3">
      <c r="A50" s="16" t="s">
        <v>2</v>
      </c>
      <c r="B50" s="16"/>
      <c r="C50" s="16"/>
    </row>
    <row r="52" spans="1:24" x14ac:dyDescent="0.3">
      <c r="A52" s="19"/>
      <c r="B52" s="19"/>
      <c r="C52" s="18" t="s">
        <v>5</v>
      </c>
      <c r="D52" s="18"/>
      <c r="E52" s="18"/>
      <c r="F52" s="18"/>
      <c r="G52" s="18"/>
      <c r="H52" s="18"/>
      <c r="I52" s="18"/>
      <c r="J52" s="18"/>
      <c r="K52" s="18" t="s">
        <v>6</v>
      </c>
      <c r="L52" s="18"/>
      <c r="M52" s="2"/>
      <c r="N52" s="3" t="s">
        <v>7</v>
      </c>
      <c r="O52" s="3" t="s">
        <v>7</v>
      </c>
      <c r="P52" s="3" t="s">
        <v>8</v>
      </c>
      <c r="Q52" s="3" t="s">
        <v>8</v>
      </c>
      <c r="R52" s="4"/>
      <c r="S52" s="4"/>
      <c r="T52" s="18"/>
      <c r="U52" s="18"/>
      <c r="V52" s="18"/>
      <c r="W52" s="18"/>
    </row>
    <row r="53" spans="1:24" x14ac:dyDescent="0.3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"/>
      <c r="N53" s="3" t="s">
        <v>9</v>
      </c>
      <c r="O53" s="3" t="s">
        <v>10</v>
      </c>
      <c r="P53" s="3" t="s">
        <v>11</v>
      </c>
      <c r="Q53" s="3" t="s">
        <v>12</v>
      </c>
      <c r="R53" s="20"/>
      <c r="S53" s="20"/>
      <c r="T53" s="18"/>
      <c r="U53" s="18"/>
      <c r="V53" s="18"/>
      <c r="W53" s="18"/>
    </row>
    <row r="54" spans="1:24" x14ac:dyDescent="0.3">
      <c r="A54" s="5" t="s">
        <v>13</v>
      </c>
      <c r="B54" s="5" t="s">
        <v>14</v>
      </c>
      <c r="C54" s="4"/>
      <c r="D54" s="3" t="s">
        <v>15</v>
      </c>
      <c r="E54" s="3" t="s">
        <v>9</v>
      </c>
      <c r="F54" s="3" t="s">
        <v>10</v>
      </c>
      <c r="G54" s="3" t="s">
        <v>16</v>
      </c>
      <c r="H54" s="4"/>
      <c r="I54" s="3" t="s">
        <v>17</v>
      </c>
      <c r="J54" s="3" t="s">
        <v>18</v>
      </c>
      <c r="K54" s="3" t="s">
        <v>172</v>
      </c>
      <c r="L54" s="3" t="s">
        <v>9</v>
      </c>
      <c r="M54" s="3" t="s">
        <v>10</v>
      </c>
      <c r="N54" s="3" t="s">
        <v>19</v>
      </c>
      <c r="O54" s="3" t="s">
        <v>19</v>
      </c>
      <c r="P54" s="3" t="s">
        <v>8</v>
      </c>
      <c r="Q54" s="3" t="s">
        <v>8</v>
      </c>
      <c r="R54" s="3" t="s">
        <v>17</v>
      </c>
      <c r="S54" s="4"/>
      <c r="T54" s="3" t="s">
        <v>20</v>
      </c>
      <c r="U54" s="4"/>
      <c r="V54" s="4"/>
      <c r="W54" s="4"/>
      <c r="X54" s="4"/>
    </row>
    <row r="55" spans="1:24" x14ac:dyDescent="0.3">
      <c r="A55" s="5" t="s">
        <v>21</v>
      </c>
      <c r="B55" s="5" t="s">
        <v>22</v>
      </c>
      <c r="C55" s="3" t="s">
        <v>23</v>
      </c>
      <c r="D55" s="3" t="s">
        <v>24</v>
      </c>
      <c r="E55" s="3" t="s">
        <v>25</v>
      </c>
      <c r="F55" s="3" t="s">
        <v>26</v>
      </c>
      <c r="G55" s="3" t="s">
        <v>27</v>
      </c>
      <c r="H55" s="3" t="s">
        <v>28</v>
      </c>
      <c r="I55" s="3" t="s">
        <v>29</v>
      </c>
      <c r="J55" s="3" t="s">
        <v>30</v>
      </c>
      <c r="K55" s="3" t="s">
        <v>173</v>
      </c>
      <c r="L55" s="3" t="s">
        <v>25</v>
      </c>
      <c r="M55" s="3" t="s">
        <v>26</v>
      </c>
      <c r="N55" s="3" t="s">
        <v>25</v>
      </c>
      <c r="O55" s="3" t="s">
        <v>26</v>
      </c>
      <c r="P55" s="3" t="s">
        <v>31</v>
      </c>
      <c r="Q55" s="3" t="s">
        <v>32</v>
      </c>
      <c r="R55" s="3" t="s">
        <v>6</v>
      </c>
      <c r="S55" s="3" t="s">
        <v>17</v>
      </c>
      <c r="T55" s="3" t="s">
        <v>6</v>
      </c>
      <c r="U55" s="3"/>
      <c r="V55" s="3"/>
      <c r="W55" s="3"/>
      <c r="X55" s="3"/>
    </row>
    <row r="58" spans="1:24" x14ac:dyDescent="0.3">
      <c r="A58" s="6">
        <v>301</v>
      </c>
      <c r="B58" s="6" t="s">
        <v>58</v>
      </c>
      <c r="C58" s="7"/>
      <c r="D58" s="7"/>
      <c r="E58" s="7"/>
      <c r="F58" s="8">
        <v>3</v>
      </c>
      <c r="G58" s="7"/>
      <c r="H58" s="7"/>
      <c r="I58" s="8">
        <v>3</v>
      </c>
      <c r="J58" s="7"/>
      <c r="K58" s="23">
        <v>16</v>
      </c>
      <c r="L58" s="7"/>
      <c r="M58" s="7"/>
      <c r="N58" s="7"/>
      <c r="O58" s="7"/>
      <c r="P58" s="7"/>
      <c r="Q58" s="7"/>
      <c r="R58" s="8">
        <f>SUM(J58:Q58)</f>
        <v>16</v>
      </c>
      <c r="S58" s="8">
        <f>SUM(R58,I58)</f>
        <v>19</v>
      </c>
      <c r="T58" s="9">
        <f t="shared" ref="T58:T101" si="3">R58/S58</f>
        <v>0.84210526315789469</v>
      </c>
      <c r="U58" s="7"/>
      <c r="V58" s="7"/>
      <c r="W58" s="8"/>
      <c r="X58" s="9"/>
    </row>
    <row r="59" spans="1:24" x14ac:dyDescent="0.3">
      <c r="A59" s="6">
        <v>302</v>
      </c>
      <c r="B59" s="6" t="s">
        <v>59</v>
      </c>
      <c r="C59" s="7"/>
      <c r="D59" s="7"/>
      <c r="E59" s="7"/>
      <c r="F59" s="7"/>
      <c r="G59" s="7"/>
      <c r="H59" s="8">
        <v>20</v>
      </c>
      <c r="I59" s="8">
        <v>20</v>
      </c>
      <c r="J59" s="7"/>
      <c r="K59" s="23">
        <v>708</v>
      </c>
      <c r="L59" s="7"/>
      <c r="M59" s="7"/>
      <c r="N59" s="7"/>
      <c r="O59" s="7"/>
      <c r="P59" s="7"/>
      <c r="Q59" s="7"/>
      <c r="R59" s="8">
        <f t="shared" ref="R59:R98" si="4">SUM(J59:Q59)</f>
        <v>708</v>
      </c>
      <c r="S59" s="8">
        <f t="shared" ref="S59:S98" si="5">SUM(R59,I59)</f>
        <v>728</v>
      </c>
      <c r="T59" s="9">
        <f t="shared" si="3"/>
        <v>0.97252747252747251</v>
      </c>
      <c r="U59" s="7"/>
      <c r="V59" s="7"/>
      <c r="W59" s="8"/>
      <c r="X59" s="9"/>
    </row>
    <row r="60" spans="1:24" x14ac:dyDescent="0.3">
      <c r="A60" s="6">
        <v>303</v>
      </c>
      <c r="B60" s="6" t="s">
        <v>60</v>
      </c>
      <c r="C60" s="7"/>
      <c r="D60" s="7"/>
      <c r="E60" s="7"/>
      <c r="F60" s="8">
        <v>1</v>
      </c>
      <c r="G60" s="7"/>
      <c r="H60" s="8">
        <v>1</v>
      </c>
      <c r="I60" s="8">
        <v>2</v>
      </c>
      <c r="J60" s="7"/>
      <c r="K60" s="23">
        <v>42</v>
      </c>
      <c r="L60" s="7"/>
      <c r="M60" s="7"/>
      <c r="N60" s="7"/>
      <c r="O60" s="7"/>
      <c r="P60" s="7"/>
      <c r="Q60" s="7"/>
      <c r="R60" s="8">
        <f t="shared" si="4"/>
        <v>42</v>
      </c>
      <c r="S60" s="8">
        <f t="shared" si="5"/>
        <v>44</v>
      </c>
      <c r="T60" s="9">
        <f t="shared" si="3"/>
        <v>0.95454545454545459</v>
      </c>
      <c r="U60" s="7"/>
      <c r="V60" s="7"/>
      <c r="W60" s="8"/>
      <c r="X60" s="9"/>
    </row>
    <row r="61" spans="1:24" x14ac:dyDescent="0.3">
      <c r="A61" s="6">
        <v>304</v>
      </c>
      <c r="B61" s="6" t="s">
        <v>178</v>
      </c>
      <c r="C61" s="7"/>
      <c r="D61" s="7"/>
      <c r="E61" s="7"/>
      <c r="F61" s="8"/>
      <c r="G61" s="7"/>
      <c r="H61" s="8"/>
      <c r="I61" s="8"/>
      <c r="J61" s="7"/>
      <c r="K61" s="23">
        <v>1</v>
      </c>
      <c r="L61" s="7"/>
      <c r="M61" s="7"/>
      <c r="N61" s="7"/>
      <c r="O61" s="7"/>
      <c r="P61" s="7"/>
      <c r="Q61" s="7"/>
      <c r="R61" s="8">
        <f t="shared" si="4"/>
        <v>1</v>
      </c>
      <c r="S61" s="8">
        <f t="shared" si="5"/>
        <v>1</v>
      </c>
      <c r="T61" s="9">
        <f t="shared" si="3"/>
        <v>1</v>
      </c>
      <c r="U61" s="7"/>
      <c r="V61" s="7"/>
      <c r="W61" s="8"/>
      <c r="X61" s="9"/>
    </row>
    <row r="62" spans="1:24" x14ac:dyDescent="0.3">
      <c r="A62" s="6">
        <v>305</v>
      </c>
      <c r="B62" s="6" t="s">
        <v>179</v>
      </c>
      <c r="C62" s="7"/>
      <c r="D62" s="7"/>
      <c r="E62" s="7"/>
      <c r="F62" s="8"/>
      <c r="G62" s="7"/>
      <c r="H62" s="8"/>
      <c r="I62" s="8"/>
      <c r="J62" s="7"/>
      <c r="K62" s="23">
        <v>2</v>
      </c>
      <c r="L62" s="7"/>
      <c r="M62" s="7"/>
      <c r="N62" s="7"/>
      <c r="O62" s="7"/>
      <c r="P62" s="7"/>
      <c r="Q62" s="7"/>
      <c r="R62" s="8">
        <f t="shared" si="4"/>
        <v>2</v>
      </c>
      <c r="S62" s="8">
        <f t="shared" si="5"/>
        <v>2</v>
      </c>
      <c r="T62" s="9">
        <f t="shared" si="3"/>
        <v>1</v>
      </c>
      <c r="U62" s="7"/>
      <c r="V62" s="7"/>
      <c r="W62" s="8"/>
      <c r="X62" s="9"/>
    </row>
    <row r="63" spans="1:24" x14ac:dyDescent="0.3">
      <c r="A63" s="6">
        <v>307</v>
      </c>
      <c r="B63" s="6" t="s">
        <v>61</v>
      </c>
      <c r="C63" s="7"/>
      <c r="D63" s="7"/>
      <c r="E63" s="7"/>
      <c r="F63" s="7"/>
      <c r="G63" s="7"/>
      <c r="H63" s="8">
        <v>7</v>
      </c>
      <c r="I63" s="8">
        <v>7</v>
      </c>
      <c r="J63" s="8">
        <v>9</v>
      </c>
      <c r="K63" s="23">
        <v>45</v>
      </c>
      <c r="L63" s="7"/>
      <c r="M63" s="7"/>
      <c r="N63" s="7"/>
      <c r="O63" s="7"/>
      <c r="P63" s="7"/>
      <c r="Q63" s="7"/>
      <c r="R63" s="8">
        <f t="shared" si="4"/>
        <v>54</v>
      </c>
      <c r="S63" s="8">
        <f t="shared" si="5"/>
        <v>61</v>
      </c>
      <c r="T63" s="9">
        <f t="shared" si="3"/>
        <v>0.88524590163934425</v>
      </c>
      <c r="U63" s="7"/>
      <c r="V63" s="7"/>
      <c r="W63" s="8"/>
      <c r="X63" s="9"/>
    </row>
    <row r="64" spans="1:24" x14ac:dyDescent="0.3">
      <c r="A64" s="6">
        <v>308</v>
      </c>
      <c r="B64" s="6" t="s">
        <v>62</v>
      </c>
      <c r="C64" s="7"/>
      <c r="D64" s="8">
        <v>40</v>
      </c>
      <c r="E64" s="7"/>
      <c r="F64" s="8">
        <v>23</v>
      </c>
      <c r="G64" s="7"/>
      <c r="H64" s="8">
        <v>35</v>
      </c>
      <c r="I64" s="8">
        <v>98</v>
      </c>
      <c r="J64" s="7"/>
      <c r="K64" s="23">
        <v>831</v>
      </c>
      <c r="L64" s="8">
        <v>16</v>
      </c>
      <c r="M64" s="7"/>
      <c r="N64" s="7"/>
      <c r="O64" s="7"/>
      <c r="P64" s="7"/>
      <c r="Q64" s="7"/>
      <c r="R64" s="8">
        <f t="shared" si="4"/>
        <v>847</v>
      </c>
      <c r="S64" s="8">
        <f t="shared" si="5"/>
        <v>945</v>
      </c>
      <c r="T64" s="9">
        <f t="shared" si="3"/>
        <v>0.89629629629629626</v>
      </c>
      <c r="U64" s="7"/>
      <c r="V64" s="7"/>
      <c r="W64" s="8"/>
      <c r="X64" s="9"/>
    </row>
    <row r="65" spans="1:24" x14ac:dyDescent="0.3">
      <c r="A65" s="6">
        <v>312</v>
      </c>
      <c r="B65" s="6" t="s">
        <v>63</v>
      </c>
      <c r="C65" s="7"/>
      <c r="D65" s="7"/>
      <c r="E65" s="7"/>
      <c r="F65" s="8">
        <v>1</v>
      </c>
      <c r="G65" s="8">
        <v>16</v>
      </c>
      <c r="H65" s="8">
        <v>2</v>
      </c>
      <c r="I65" s="8">
        <v>19</v>
      </c>
      <c r="J65" s="7"/>
      <c r="K65" s="23">
        <v>150</v>
      </c>
      <c r="L65" s="8">
        <v>11</v>
      </c>
      <c r="M65" s="8">
        <v>1</v>
      </c>
      <c r="N65" s="7"/>
      <c r="O65" s="7"/>
      <c r="P65" s="7"/>
      <c r="Q65" s="7"/>
      <c r="R65" s="8">
        <f t="shared" si="4"/>
        <v>162</v>
      </c>
      <c r="S65" s="8">
        <f t="shared" si="5"/>
        <v>181</v>
      </c>
      <c r="T65" s="9">
        <f t="shared" si="3"/>
        <v>0.89502762430939231</v>
      </c>
      <c r="U65" s="7"/>
      <c r="V65" s="7"/>
      <c r="W65" s="8"/>
      <c r="X65" s="9"/>
    </row>
    <row r="66" spans="1:24" x14ac:dyDescent="0.3">
      <c r="A66" s="6">
        <v>314</v>
      </c>
      <c r="B66" s="6" t="s">
        <v>64</v>
      </c>
      <c r="C66" s="7"/>
      <c r="D66" s="7"/>
      <c r="E66" s="8">
        <v>4</v>
      </c>
      <c r="F66" s="8">
        <v>84</v>
      </c>
      <c r="G66" s="7"/>
      <c r="H66" s="8">
        <v>217</v>
      </c>
      <c r="I66" s="8">
        <v>305</v>
      </c>
      <c r="J66" s="8">
        <v>136</v>
      </c>
      <c r="K66" s="23">
        <v>4113</v>
      </c>
      <c r="L66" s="8">
        <v>32</v>
      </c>
      <c r="M66" s="7"/>
      <c r="N66" s="7"/>
      <c r="O66" s="7"/>
      <c r="P66" s="7"/>
      <c r="Q66" s="7"/>
      <c r="R66" s="8">
        <f t="shared" si="4"/>
        <v>4281</v>
      </c>
      <c r="S66" s="8">
        <f t="shared" si="5"/>
        <v>4586</v>
      </c>
      <c r="T66" s="9">
        <f t="shared" si="3"/>
        <v>0.93349324029655478</v>
      </c>
      <c r="U66" s="7"/>
      <c r="V66" s="7"/>
      <c r="W66" s="8"/>
      <c r="X66" s="9"/>
    </row>
    <row r="67" spans="1:24" x14ac:dyDescent="0.3">
      <c r="A67" s="6">
        <v>315</v>
      </c>
      <c r="B67" s="6" t="s">
        <v>180</v>
      </c>
      <c r="C67" s="7"/>
      <c r="D67" s="7"/>
      <c r="E67" s="8"/>
      <c r="F67" s="8"/>
      <c r="G67" s="7"/>
      <c r="H67" s="8"/>
      <c r="I67" s="8"/>
      <c r="J67" s="8"/>
      <c r="K67" s="23">
        <v>24</v>
      </c>
      <c r="L67" s="8"/>
      <c r="M67" s="7"/>
      <c r="N67" s="7"/>
      <c r="O67" s="7"/>
      <c r="P67" s="7"/>
      <c r="Q67" s="7"/>
      <c r="R67" s="8">
        <f t="shared" si="4"/>
        <v>24</v>
      </c>
      <c r="S67" s="8">
        <f t="shared" si="5"/>
        <v>24</v>
      </c>
      <c r="T67" s="9">
        <f t="shared" si="3"/>
        <v>1</v>
      </c>
      <c r="U67" s="7"/>
      <c r="V67" s="7"/>
      <c r="W67" s="8"/>
      <c r="X67" s="9"/>
    </row>
    <row r="68" spans="1:24" x14ac:dyDescent="0.3">
      <c r="A68" s="6">
        <v>316</v>
      </c>
      <c r="B68" s="6" t="s">
        <v>65</v>
      </c>
      <c r="C68" s="7"/>
      <c r="D68" s="8">
        <v>8</v>
      </c>
      <c r="E68" s="7"/>
      <c r="F68" s="7"/>
      <c r="G68" s="7"/>
      <c r="H68" s="7"/>
      <c r="I68" s="8">
        <v>8</v>
      </c>
      <c r="J68" s="7"/>
      <c r="K68" s="23">
        <v>48</v>
      </c>
      <c r="L68" s="7"/>
      <c r="M68" s="8">
        <v>3</v>
      </c>
      <c r="N68" s="7"/>
      <c r="O68" s="7"/>
      <c r="P68" s="7"/>
      <c r="Q68" s="7"/>
      <c r="R68" s="8">
        <f t="shared" si="4"/>
        <v>51</v>
      </c>
      <c r="S68" s="8">
        <f t="shared" si="5"/>
        <v>59</v>
      </c>
      <c r="T68" s="9">
        <f t="shared" si="3"/>
        <v>0.86440677966101698</v>
      </c>
      <c r="U68" s="7"/>
      <c r="V68" s="7"/>
      <c r="W68" s="8"/>
      <c r="X68" s="9"/>
    </row>
    <row r="69" spans="1:24" x14ac:dyDescent="0.3">
      <c r="A69" s="6">
        <v>317</v>
      </c>
      <c r="B69" s="6" t="s">
        <v>66</v>
      </c>
      <c r="C69" s="7"/>
      <c r="D69" s="7"/>
      <c r="E69" s="7"/>
      <c r="F69" s="8">
        <v>2</v>
      </c>
      <c r="G69" s="7"/>
      <c r="H69" s="7"/>
      <c r="I69" s="8">
        <v>2</v>
      </c>
      <c r="J69" s="7"/>
      <c r="K69" s="23">
        <v>40</v>
      </c>
      <c r="L69" s="7"/>
      <c r="M69" s="7"/>
      <c r="N69" s="7"/>
      <c r="O69" s="7"/>
      <c r="P69" s="7"/>
      <c r="Q69" s="7"/>
      <c r="R69" s="8">
        <f t="shared" si="4"/>
        <v>40</v>
      </c>
      <c r="S69" s="8">
        <f t="shared" si="5"/>
        <v>42</v>
      </c>
      <c r="T69" s="9">
        <f t="shared" si="3"/>
        <v>0.95238095238095233</v>
      </c>
      <c r="U69" s="7"/>
      <c r="V69" s="7"/>
      <c r="W69" s="8"/>
      <c r="X69" s="9"/>
    </row>
    <row r="70" spans="1:24" x14ac:dyDescent="0.3">
      <c r="A70" s="6">
        <v>318</v>
      </c>
      <c r="B70" s="6" t="s">
        <v>67</v>
      </c>
      <c r="C70" s="7"/>
      <c r="D70" s="7"/>
      <c r="E70" s="7"/>
      <c r="F70" s="7"/>
      <c r="G70" s="7"/>
      <c r="H70" s="8">
        <v>12</v>
      </c>
      <c r="I70" s="8">
        <v>12</v>
      </c>
      <c r="J70" s="7"/>
      <c r="K70" s="23">
        <v>47</v>
      </c>
      <c r="L70" s="7"/>
      <c r="M70" s="7"/>
      <c r="N70" s="7"/>
      <c r="O70" s="7"/>
      <c r="P70" s="7"/>
      <c r="Q70" s="7"/>
      <c r="R70" s="8">
        <f t="shared" si="4"/>
        <v>47</v>
      </c>
      <c r="S70" s="8">
        <f t="shared" si="5"/>
        <v>59</v>
      </c>
      <c r="T70" s="9">
        <f t="shared" si="3"/>
        <v>0.79661016949152541</v>
      </c>
      <c r="U70" s="7"/>
      <c r="V70" s="7"/>
      <c r="W70" s="8"/>
      <c r="X70" s="9"/>
    </row>
    <row r="71" spans="1:24" x14ac:dyDescent="0.3">
      <c r="A71" s="6">
        <v>321</v>
      </c>
      <c r="B71" s="6" t="s">
        <v>68</v>
      </c>
      <c r="C71" s="7"/>
      <c r="D71" s="7"/>
      <c r="E71" s="8">
        <v>3</v>
      </c>
      <c r="F71" s="8">
        <v>3</v>
      </c>
      <c r="G71" s="7"/>
      <c r="H71" s="8">
        <v>1</v>
      </c>
      <c r="I71" s="8">
        <v>7</v>
      </c>
      <c r="J71" s="7"/>
      <c r="K71" s="23">
        <v>90</v>
      </c>
      <c r="L71" s="7"/>
      <c r="M71" s="7"/>
      <c r="N71" s="7"/>
      <c r="O71" s="7"/>
      <c r="P71" s="7"/>
      <c r="Q71" s="7"/>
      <c r="R71" s="8">
        <f t="shared" si="4"/>
        <v>90</v>
      </c>
      <c r="S71" s="8">
        <f t="shared" si="5"/>
        <v>97</v>
      </c>
      <c r="T71" s="9">
        <f t="shared" si="3"/>
        <v>0.92783505154639179</v>
      </c>
      <c r="U71" s="7"/>
      <c r="V71" s="7"/>
      <c r="W71" s="8"/>
      <c r="X71" s="9"/>
    </row>
    <row r="72" spans="1:24" x14ac:dyDescent="0.3">
      <c r="A72" s="6">
        <v>322</v>
      </c>
      <c r="B72" s="6" t="s">
        <v>69</v>
      </c>
      <c r="C72" s="7"/>
      <c r="D72" s="7"/>
      <c r="E72" s="7"/>
      <c r="F72" s="7"/>
      <c r="G72" s="7"/>
      <c r="H72" s="8">
        <v>3</v>
      </c>
      <c r="I72" s="8">
        <v>3</v>
      </c>
      <c r="J72" s="7"/>
      <c r="K72" s="23">
        <v>49</v>
      </c>
      <c r="L72" s="7"/>
      <c r="M72" s="7"/>
      <c r="N72" s="7"/>
      <c r="O72" s="7"/>
      <c r="P72" s="7"/>
      <c r="Q72" s="7"/>
      <c r="R72" s="8">
        <f t="shared" si="4"/>
        <v>49</v>
      </c>
      <c r="S72" s="8">
        <f t="shared" si="5"/>
        <v>52</v>
      </c>
      <c r="T72" s="9">
        <f t="shared" si="3"/>
        <v>0.94230769230769229</v>
      </c>
      <c r="U72" s="7"/>
      <c r="V72" s="7"/>
      <c r="W72" s="8"/>
      <c r="X72" s="9"/>
    </row>
    <row r="73" spans="1:24" x14ac:dyDescent="0.3">
      <c r="A73" s="6">
        <v>323</v>
      </c>
      <c r="B73" s="6" t="s">
        <v>70</v>
      </c>
      <c r="C73" s="7"/>
      <c r="D73" s="7"/>
      <c r="E73" s="8">
        <v>8</v>
      </c>
      <c r="F73" s="7"/>
      <c r="G73" s="7"/>
      <c r="H73" s="7"/>
      <c r="I73" s="8">
        <v>8</v>
      </c>
      <c r="J73" s="7"/>
      <c r="K73" s="23">
        <v>123</v>
      </c>
      <c r="L73" s="7"/>
      <c r="M73" s="7"/>
      <c r="N73" s="7"/>
      <c r="O73" s="7"/>
      <c r="P73" s="7"/>
      <c r="Q73" s="7"/>
      <c r="R73" s="8">
        <f t="shared" si="4"/>
        <v>123</v>
      </c>
      <c r="S73" s="8">
        <f t="shared" si="5"/>
        <v>131</v>
      </c>
      <c r="T73" s="9">
        <f t="shared" si="3"/>
        <v>0.93893129770992367</v>
      </c>
      <c r="U73" s="7"/>
      <c r="V73" s="7"/>
      <c r="W73" s="8"/>
      <c r="X73" s="9"/>
    </row>
    <row r="74" spans="1:24" x14ac:dyDescent="0.3">
      <c r="A74" s="6">
        <v>324</v>
      </c>
      <c r="B74" s="6" t="s">
        <v>71</v>
      </c>
      <c r="C74" s="7"/>
      <c r="D74" s="7"/>
      <c r="E74" s="7"/>
      <c r="F74" s="7"/>
      <c r="G74" s="7"/>
      <c r="H74" s="8">
        <v>22</v>
      </c>
      <c r="I74" s="8">
        <v>22</v>
      </c>
      <c r="J74" s="7"/>
      <c r="K74" s="23">
        <v>0</v>
      </c>
      <c r="L74" s="7"/>
      <c r="M74" s="7"/>
      <c r="N74" s="7"/>
      <c r="O74" s="7"/>
      <c r="P74" s="7"/>
      <c r="Q74" s="7"/>
      <c r="R74" s="8">
        <f t="shared" si="4"/>
        <v>0</v>
      </c>
      <c r="S74" s="8">
        <f t="shared" si="5"/>
        <v>22</v>
      </c>
      <c r="T74" s="9">
        <f t="shared" si="3"/>
        <v>0</v>
      </c>
      <c r="U74" s="7"/>
      <c r="V74" s="7"/>
      <c r="W74" s="8"/>
      <c r="X74" s="9"/>
    </row>
    <row r="75" spans="1:24" ht="19.2" x14ac:dyDescent="0.3">
      <c r="A75" s="6">
        <v>327</v>
      </c>
      <c r="B75" s="6" t="s">
        <v>181</v>
      </c>
      <c r="C75" s="7"/>
      <c r="D75" s="7"/>
      <c r="E75" s="7"/>
      <c r="F75" s="7"/>
      <c r="G75" s="7"/>
      <c r="H75" s="8"/>
      <c r="I75" s="8"/>
      <c r="J75" s="7"/>
      <c r="K75" s="23">
        <v>1</v>
      </c>
      <c r="L75" s="7"/>
      <c r="M75" s="7"/>
      <c r="N75" s="7"/>
      <c r="O75" s="7"/>
      <c r="P75" s="7"/>
      <c r="Q75" s="7"/>
      <c r="R75" s="8">
        <f t="shared" si="4"/>
        <v>1</v>
      </c>
      <c r="S75" s="8">
        <f t="shared" si="5"/>
        <v>1</v>
      </c>
      <c r="T75" s="9">
        <f t="shared" si="3"/>
        <v>1</v>
      </c>
      <c r="U75" s="7"/>
      <c r="V75" s="7"/>
      <c r="W75" s="8"/>
      <c r="X75" s="9"/>
    </row>
    <row r="76" spans="1:24" x14ac:dyDescent="0.3">
      <c r="A76" s="6">
        <v>328</v>
      </c>
      <c r="B76" s="6" t="s">
        <v>72</v>
      </c>
      <c r="C76" s="7"/>
      <c r="D76" s="7"/>
      <c r="E76" s="8">
        <v>38</v>
      </c>
      <c r="F76" s="8">
        <v>3</v>
      </c>
      <c r="G76" s="7"/>
      <c r="H76" s="8">
        <v>183</v>
      </c>
      <c r="I76" s="8">
        <v>224</v>
      </c>
      <c r="J76" s="8">
        <v>31</v>
      </c>
      <c r="K76" s="23">
        <v>3317</v>
      </c>
      <c r="L76" s="8">
        <v>147</v>
      </c>
      <c r="M76" s="7"/>
      <c r="N76" s="7"/>
      <c r="O76" s="7"/>
      <c r="P76" s="7"/>
      <c r="Q76" s="7"/>
      <c r="R76" s="8">
        <f t="shared" si="4"/>
        <v>3495</v>
      </c>
      <c r="S76" s="8">
        <f t="shared" si="5"/>
        <v>3719</v>
      </c>
      <c r="T76" s="9">
        <f t="shared" si="3"/>
        <v>0.93976875504167789</v>
      </c>
      <c r="U76" s="8"/>
      <c r="V76" s="9"/>
      <c r="W76" s="8"/>
      <c r="X76" s="9"/>
    </row>
    <row r="77" spans="1:24" x14ac:dyDescent="0.3">
      <c r="A77" s="6">
        <v>329</v>
      </c>
      <c r="B77" s="6" t="s">
        <v>73</v>
      </c>
      <c r="C77" s="7"/>
      <c r="D77" s="8">
        <v>194</v>
      </c>
      <c r="E77" s="8">
        <v>1</v>
      </c>
      <c r="F77" s="8">
        <v>50</v>
      </c>
      <c r="G77" s="7"/>
      <c r="H77" s="8">
        <v>59</v>
      </c>
      <c r="I77" s="8">
        <v>304</v>
      </c>
      <c r="J77" s="7"/>
      <c r="K77" s="23">
        <v>1014</v>
      </c>
      <c r="L77" s="8">
        <v>34</v>
      </c>
      <c r="M77" s="7"/>
      <c r="N77" s="7"/>
      <c r="O77" s="7"/>
      <c r="P77" s="7"/>
      <c r="Q77" s="7"/>
      <c r="R77" s="8">
        <f t="shared" si="4"/>
        <v>1048</v>
      </c>
      <c r="S77" s="8">
        <f t="shared" si="5"/>
        <v>1352</v>
      </c>
      <c r="T77" s="9">
        <f t="shared" si="3"/>
        <v>0.7751479289940828</v>
      </c>
      <c r="U77" s="7"/>
      <c r="V77" s="7"/>
      <c r="W77" s="8"/>
      <c r="X77" s="9"/>
    </row>
    <row r="78" spans="1:24" x14ac:dyDescent="0.3">
      <c r="A78" s="6">
        <v>330</v>
      </c>
      <c r="B78" s="6" t="s">
        <v>74</v>
      </c>
      <c r="C78" s="7"/>
      <c r="D78" s="7"/>
      <c r="E78" s="7"/>
      <c r="F78" s="7"/>
      <c r="G78" s="7"/>
      <c r="H78" s="8">
        <v>11</v>
      </c>
      <c r="I78" s="8">
        <v>11</v>
      </c>
      <c r="J78" s="8">
        <v>54</v>
      </c>
      <c r="K78" s="23">
        <v>65</v>
      </c>
      <c r="L78" s="7"/>
      <c r="M78" s="7"/>
      <c r="N78" s="7"/>
      <c r="O78" s="7"/>
      <c r="P78" s="7"/>
      <c r="Q78" s="7"/>
      <c r="R78" s="8">
        <f t="shared" si="4"/>
        <v>119</v>
      </c>
      <c r="S78" s="8">
        <f t="shared" si="5"/>
        <v>130</v>
      </c>
      <c r="T78" s="9">
        <f t="shared" si="3"/>
        <v>0.91538461538461535</v>
      </c>
      <c r="U78" s="7"/>
      <c r="V78" s="7"/>
      <c r="W78" s="8"/>
      <c r="X78" s="9"/>
    </row>
    <row r="79" spans="1:24" x14ac:dyDescent="0.3">
      <c r="A79" s="6">
        <v>332</v>
      </c>
      <c r="B79" s="6" t="s">
        <v>75</v>
      </c>
      <c r="C79" s="7"/>
      <c r="D79" s="7"/>
      <c r="E79" s="7"/>
      <c r="F79" s="7"/>
      <c r="G79" s="7"/>
      <c r="H79" s="8">
        <v>1</v>
      </c>
      <c r="I79" s="8">
        <v>1</v>
      </c>
      <c r="J79" s="7"/>
      <c r="K79" s="23">
        <v>33</v>
      </c>
      <c r="L79" s="7"/>
      <c r="M79" s="7"/>
      <c r="N79" s="7"/>
      <c r="O79" s="7"/>
      <c r="P79" s="7"/>
      <c r="Q79" s="7"/>
      <c r="R79" s="8">
        <f t="shared" si="4"/>
        <v>33</v>
      </c>
      <c r="S79" s="8">
        <f t="shared" si="5"/>
        <v>34</v>
      </c>
      <c r="T79" s="9">
        <f t="shared" si="3"/>
        <v>0.97058823529411764</v>
      </c>
      <c r="U79" s="7"/>
      <c r="V79" s="7"/>
      <c r="W79" s="8"/>
      <c r="X79" s="9"/>
    </row>
    <row r="80" spans="1:24" x14ac:dyDescent="0.3">
      <c r="A80" s="6">
        <v>333</v>
      </c>
      <c r="B80" s="6" t="s">
        <v>76</v>
      </c>
      <c r="C80" s="7"/>
      <c r="D80" s="7"/>
      <c r="E80" s="7"/>
      <c r="F80" s="7"/>
      <c r="G80" s="7"/>
      <c r="H80" s="8">
        <v>15</v>
      </c>
      <c r="I80" s="8">
        <v>15</v>
      </c>
      <c r="J80" s="7"/>
      <c r="K80" s="23">
        <v>26</v>
      </c>
      <c r="L80" s="7"/>
      <c r="M80" s="7"/>
      <c r="N80" s="7"/>
      <c r="O80" s="7"/>
      <c r="P80" s="7"/>
      <c r="Q80" s="7"/>
      <c r="R80" s="8">
        <f t="shared" si="4"/>
        <v>26</v>
      </c>
      <c r="S80" s="8">
        <f t="shared" si="5"/>
        <v>41</v>
      </c>
      <c r="T80" s="9">
        <f t="shared" si="3"/>
        <v>0.63414634146341464</v>
      </c>
      <c r="U80" s="7"/>
      <c r="V80" s="7"/>
      <c r="W80" s="8"/>
      <c r="X80" s="9"/>
    </row>
    <row r="81" spans="1:24" x14ac:dyDescent="0.3">
      <c r="A81" s="6">
        <v>334</v>
      </c>
      <c r="B81" s="6" t="s">
        <v>182</v>
      </c>
      <c r="C81" s="7"/>
      <c r="D81" s="7"/>
      <c r="E81" s="7"/>
      <c r="F81" s="7"/>
      <c r="G81" s="7"/>
      <c r="H81" s="8"/>
      <c r="I81" s="8"/>
      <c r="J81" s="7"/>
      <c r="K81" s="23">
        <v>23</v>
      </c>
      <c r="L81" s="7"/>
      <c r="M81" s="7"/>
      <c r="N81" s="7"/>
      <c r="O81" s="7"/>
      <c r="P81" s="7"/>
      <c r="Q81" s="7"/>
      <c r="R81" s="8">
        <f t="shared" si="4"/>
        <v>23</v>
      </c>
      <c r="S81" s="8">
        <f t="shared" si="5"/>
        <v>23</v>
      </c>
      <c r="T81" s="9">
        <f t="shared" si="3"/>
        <v>1</v>
      </c>
      <c r="U81" s="7"/>
      <c r="V81" s="7"/>
      <c r="W81" s="8"/>
      <c r="X81" s="9"/>
    </row>
    <row r="82" spans="1:24" x14ac:dyDescent="0.3">
      <c r="A82" s="6">
        <v>335</v>
      </c>
      <c r="B82" s="6" t="s">
        <v>77</v>
      </c>
      <c r="C82" s="7"/>
      <c r="D82" s="8">
        <v>1660</v>
      </c>
      <c r="E82" s="7"/>
      <c r="F82" s="8">
        <v>23</v>
      </c>
      <c r="G82" s="7"/>
      <c r="H82" s="8">
        <v>3</v>
      </c>
      <c r="I82" s="8">
        <v>1686</v>
      </c>
      <c r="J82" s="7"/>
      <c r="K82" s="23">
        <v>0</v>
      </c>
      <c r="L82" s="7"/>
      <c r="M82" s="7"/>
      <c r="N82" s="7"/>
      <c r="O82" s="7"/>
      <c r="P82" s="7"/>
      <c r="Q82" s="7"/>
      <c r="R82" s="8">
        <f t="shared" si="4"/>
        <v>0</v>
      </c>
      <c r="S82" s="8">
        <f t="shared" si="5"/>
        <v>1686</v>
      </c>
      <c r="T82" s="9">
        <f t="shared" si="3"/>
        <v>0</v>
      </c>
      <c r="U82" s="7"/>
      <c r="V82" s="7"/>
      <c r="W82" s="7"/>
      <c r="X82" s="7"/>
    </row>
    <row r="83" spans="1:24" x14ac:dyDescent="0.3">
      <c r="A83" s="6">
        <v>336</v>
      </c>
      <c r="B83" s="6" t="s">
        <v>78</v>
      </c>
      <c r="C83" s="7"/>
      <c r="D83" s="8">
        <v>62</v>
      </c>
      <c r="E83" s="7"/>
      <c r="F83" s="8">
        <v>13</v>
      </c>
      <c r="G83" s="7"/>
      <c r="H83" s="8">
        <v>1</v>
      </c>
      <c r="I83" s="8">
        <v>76</v>
      </c>
      <c r="J83" s="8">
        <v>8</v>
      </c>
      <c r="K83" s="23">
        <v>3</v>
      </c>
      <c r="L83" s="7"/>
      <c r="M83" s="7"/>
      <c r="N83" s="7"/>
      <c r="O83" s="7"/>
      <c r="P83" s="7"/>
      <c r="Q83" s="7"/>
      <c r="R83" s="8">
        <f t="shared" si="4"/>
        <v>11</v>
      </c>
      <c r="S83" s="8">
        <f t="shared" si="5"/>
        <v>87</v>
      </c>
      <c r="T83" s="9">
        <f t="shared" si="3"/>
        <v>0.12643678160919541</v>
      </c>
      <c r="U83" s="7"/>
      <c r="V83" s="7"/>
      <c r="W83" s="7"/>
      <c r="X83" s="7"/>
    </row>
    <row r="84" spans="1:24" x14ac:dyDescent="0.3">
      <c r="A84" s="6">
        <v>338</v>
      </c>
      <c r="B84" s="6" t="s">
        <v>183</v>
      </c>
      <c r="C84" s="7"/>
      <c r="D84" s="8"/>
      <c r="E84" s="7"/>
      <c r="F84" s="8"/>
      <c r="G84" s="7"/>
      <c r="H84" s="8"/>
      <c r="I84" s="8"/>
      <c r="J84" s="8"/>
      <c r="K84" s="23">
        <v>2</v>
      </c>
      <c r="L84" s="7"/>
      <c r="M84" s="7"/>
      <c r="N84" s="7"/>
      <c r="O84" s="7"/>
      <c r="P84" s="7"/>
      <c r="Q84" s="7"/>
      <c r="R84" s="8">
        <f t="shared" si="4"/>
        <v>2</v>
      </c>
      <c r="S84" s="8">
        <f t="shared" si="5"/>
        <v>2</v>
      </c>
      <c r="T84" s="9">
        <f t="shared" si="3"/>
        <v>1</v>
      </c>
      <c r="U84" s="7"/>
      <c r="V84" s="7"/>
      <c r="W84" s="7"/>
      <c r="X84" s="7"/>
    </row>
    <row r="85" spans="1:24" x14ac:dyDescent="0.3">
      <c r="A85" s="6">
        <v>339</v>
      </c>
      <c r="B85" s="6" t="s">
        <v>79</v>
      </c>
      <c r="C85" s="7"/>
      <c r="D85" s="8">
        <v>326</v>
      </c>
      <c r="E85" s="7"/>
      <c r="F85" s="8">
        <v>11</v>
      </c>
      <c r="G85" s="7"/>
      <c r="H85" s="7"/>
      <c r="I85" s="8">
        <v>337</v>
      </c>
      <c r="J85" s="7"/>
      <c r="K85" s="23">
        <v>26</v>
      </c>
      <c r="L85" s="7"/>
      <c r="M85" s="7"/>
      <c r="N85" s="7"/>
      <c r="O85" s="7"/>
      <c r="P85" s="7"/>
      <c r="Q85" s="7"/>
      <c r="R85" s="8">
        <f t="shared" si="4"/>
        <v>26</v>
      </c>
      <c r="S85" s="8">
        <f t="shared" si="5"/>
        <v>363</v>
      </c>
      <c r="T85" s="9">
        <f t="shared" si="3"/>
        <v>7.1625344352617082E-2</v>
      </c>
      <c r="U85" s="7"/>
      <c r="V85" s="7"/>
      <c r="W85" s="7"/>
      <c r="X85" s="7"/>
    </row>
    <row r="86" spans="1:24" x14ac:dyDescent="0.3">
      <c r="A86" s="6">
        <v>341</v>
      </c>
      <c r="B86" s="6" t="s">
        <v>80</v>
      </c>
      <c r="C86" s="7"/>
      <c r="D86" s="7"/>
      <c r="E86" s="7"/>
      <c r="F86" s="8">
        <v>3</v>
      </c>
      <c r="G86" s="7"/>
      <c r="H86" s="8">
        <v>1</v>
      </c>
      <c r="I86" s="8">
        <v>4</v>
      </c>
      <c r="J86" s="7"/>
      <c r="K86" s="23">
        <v>9</v>
      </c>
      <c r="L86" s="7"/>
      <c r="M86" s="7"/>
      <c r="N86" s="7"/>
      <c r="O86" s="7"/>
      <c r="P86" s="7"/>
      <c r="Q86" s="7"/>
      <c r="R86" s="8">
        <f t="shared" si="4"/>
        <v>9</v>
      </c>
      <c r="S86" s="8">
        <f t="shared" si="5"/>
        <v>13</v>
      </c>
      <c r="T86" s="9">
        <f t="shared" si="3"/>
        <v>0.69230769230769229</v>
      </c>
      <c r="U86" s="7"/>
      <c r="V86" s="7"/>
      <c r="W86" s="8"/>
      <c r="X86" s="9"/>
    </row>
    <row r="87" spans="1:24" x14ac:dyDescent="0.3">
      <c r="A87" s="6">
        <v>351</v>
      </c>
      <c r="B87" s="6" t="s">
        <v>81</v>
      </c>
      <c r="C87" s="7"/>
      <c r="D87" s="8">
        <v>58</v>
      </c>
      <c r="E87" s="8">
        <v>975</v>
      </c>
      <c r="F87" s="8">
        <v>131</v>
      </c>
      <c r="G87" s="8">
        <v>26</v>
      </c>
      <c r="H87" s="8">
        <v>424</v>
      </c>
      <c r="I87" s="8">
        <v>1614</v>
      </c>
      <c r="J87" s="8">
        <v>74</v>
      </c>
      <c r="K87" s="23">
        <v>29892</v>
      </c>
      <c r="L87" s="8">
        <v>581</v>
      </c>
      <c r="M87" s="7"/>
      <c r="N87" s="7"/>
      <c r="O87" s="7"/>
      <c r="P87" s="7"/>
      <c r="Q87" s="7"/>
      <c r="R87" s="8">
        <f t="shared" si="4"/>
        <v>30547</v>
      </c>
      <c r="S87" s="8">
        <f t="shared" si="5"/>
        <v>32161</v>
      </c>
      <c r="T87" s="9">
        <f t="shared" si="3"/>
        <v>0.9498149933148845</v>
      </c>
      <c r="U87" s="8"/>
      <c r="V87" s="9"/>
      <c r="W87" s="8"/>
      <c r="X87" s="9"/>
    </row>
    <row r="88" spans="1:24" x14ac:dyDescent="0.3">
      <c r="A88" s="6">
        <v>354</v>
      </c>
      <c r="B88" s="6" t="s">
        <v>82</v>
      </c>
      <c r="C88" s="7"/>
      <c r="D88" s="8">
        <v>12</v>
      </c>
      <c r="E88" s="8">
        <v>2</v>
      </c>
      <c r="F88" s="7"/>
      <c r="G88" s="8">
        <v>2</v>
      </c>
      <c r="H88" s="8">
        <v>23</v>
      </c>
      <c r="I88" s="8">
        <v>39</v>
      </c>
      <c r="J88" s="7"/>
      <c r="K88" s="23">
        <v>260</v>
      </c>
      <c r="L88" s="8">
        <v>1</v>
      </c>
      <c r="M88" s="7"/>
      <c r="N88" s="7"/>
      <c r="O88" s="7"/>
      <c r="P88" s="7"/>
      <c r="Q88" s="7"/>
      <c r="R88" s="8">
        <f t="shared" si="4"/>
        <v>261</v>
      </c>
      <c r="S88" s="8">
        <f t="shared" si="5"/>
        <v>300</v>
      </c>
      <c r="T88" s="9">
        <f t="shared" si="3"/>
        <v>0.87</v>
      </c>
      <c r="U88" s="7"/>
      <c r="V88" s="7"/>
      <c r="W88" s="8"/>
      <c r="X88" s="9"/>
    </row>
    <row r="89" spans="1:24" x14ac:dyDescent="0.3">
      <c r="A89" s="6">
        <v>355</v>
      </c>
      <c r="B89" s="6" t="s">
        <v>184</v>
      </c>
      <c r="C89" s="7"/>
      <c r="D89" s="8"/>
      <c r="E89" s="8"/>
      <c r="F89" s="7"/>
      <c r="G89" s="8"/>
      <c r="H89" s="8"/>
      <c r="I89" s="8"/>
      <c r="J89" s="7"/>
      <c r="K89" s="23">
        <v>5</v>
      </c>
      <c r="L89" s="8"/>
      <c r="M89" s="7"/>
      <c r="N89" s="7"/>
      <c r="O89" s="7"/>
      <c r="P89" s="7"/>
      <c r="Q89" s="7"/>
      <c r="R89" s="8">
        <f t="shared" si="4"/>
        <v>5</v>
      </c>
      <c r="S89" s="8">
        <f t="shared" si="5"/>
        <v>5</v>
      </c>
      <c r="T89" s="9">
        <f t="shared" si="3"/>
        <v>1</v>
      </c>
      <c r="U89" s="7"/>
      <c r="V89" s="7"/>
      <c r="W89" s="8"/>
      <c r="X89" s="9"/>
    </row>
    <row r="90" spans="1:24" x14ac:dyDescent="0.3">
      <c r="A90" s="6">
        <v>361</v>
      </c>
      <c r="B90" s="6" t="s">
        <v>185</v>
      </c>
      <c r="C90" s="7"/>
      <c r="D90" s="8"/>
      <c r="E90" s="8"/>
      <c r="F90" s="7"/>
      <c r="G90" s="8"/>
      <c r="H90" s="8"/>
      <c r="I90" s="8"/>
      <c r="J90" s="7"/>
      <c r="K90" s="23">
        <v>25</v>
      </c>
      <c r="L90" s="8"/>
      <c r="M90" s="7"/>
      <c r="N90" s="7"/>
      <c r="O90" s="7"/>
      <c r="P90" s="7"/>
      <c r="Q90" s="7"/>
      <c r="R90" s="8">
        <f t="shared" si="4"/>
        <v>25</v>
      </c>
      <c r="S90" s="8">
        <f t="shared" si="5"/>
        <v>25</v>
      </c>
      <c r="T90" s="9">
        <f t="shared" si="3"/>
        <v>1</v>
      </c>
      <c r="U90" s="7"/>
      <c r="V90" s="7"/>
      <c r="W90" s="8"/>
      <c r="X90" s="9"/>
    </row>
    <row r="91" spans="1:24" x14ac:dyDescent="0.3">
      <c r="A91" s="6">
        <v>362</v>
      </c>
      <c r="B91" s="6" t="s">
        <v>83</v>
      </c>
      <c r="C91" s="7"/>
      <c r="D91" s="8">
        <v>352</v>
      </c>
      <c r="E91" s="8">
        <v>1</v>
      </c>
      <c r="F91" s="8">
        <v>16</v>
      </c>
      <c r="G91" s="7"/>
      <c r="H91" s="8">
        <v>5</v>
      </c>
      <c r="I91" s="8">
        <v>374</v>
      </c>
      <c r="J91" s="8">
        <v>60</v>
      </c>
      <c r="K91" s="23">
        <v>388</v>
      </c>
      <c r="L91" s="8">
        <v>1</v>
      </c>
      <c r="M91" s="7"/>
      <c r="N91" s="7"/>
      <c r="O91" s="7"/>
      <c r="P91" s="7"/>
      <c r="Q91" s="7"/>
      <c r="R91" s="8">
        <f t="shared" si="4"/>
        <v>449</v>
      </c>
      <c r="S91" s="8">
        <f t="shared" si="5"/>
        <v>823</v>
      </c>
      <c r="T91" s="9">
        <f t="shared" si="3"/>
        <v>0.54556500607533409</v>
      </c>
      <c r="U91" s="7"/>
      <c r="V91" s="7"/>
      <c r="W91" s="8"/>
      <c r="X91" s="9"/>
    </row>
    <row r="92" spans="1:24" x14ac:dyDescent="0.3">
      <c r="A92" s="6">
        <v>365</v>
      </c>
      <c r="B92" s="6" t="s">
        <v>84</v>
      </c>
      <c r="C92" s="7"/>
      <c r="D92" s="8">
        <v>10</v>
      </c>
      <c r="E92" s="7"/>
      <c r="F92" s="8">
        <v>6</v>
      </c>
      <c r="G92" s="7"/>
      <c r="H92" s="8">
        <v>1</v>
      </c>
      <c r="I92" s="8">
        <v>17</v>
      </c>
      <c r="J92" s="8">
        <v>13</v>
      </c>
      <c r="K92" s="23">
        <v>14</v>
      </c>
      <c r="L92" s="7"/>
      <c r="M92" s="7"/>
      <c r="N92" s="7"/>
      <c r="O92" s="7"/>
      <c r="P92" s="7"/>
      <c r="Q92" s="7"/>
      <c r="R92" s="8">
        <f t="shared" si="4"/>
        <v>27</v>
      </c>
      <c r="S92" s="8">
        <f t="shared" si="5"/>
        <v>44</v>
      </c>
      <c r="T92" s="9">
        <f t="shared" si="3"/>
        <v>0.61363636363636365</v>
      </c>
      <c r="U92" s="7"/>
      <c r="V92" s="7"/>
      <c r="W92" s="7"/>
      <c r="X92" s="7"/>
    </row>
    <row r="93" spans="1:24" x14ac:dyDescent="0.3">
      <c r="A93" s="6">
        <v>366</v>
      </c>
      <c r="B93" s="6" t="s">
        <v>186</v>
      </c>
      <c r="C93" s="7"/>
      <c r="D93" s="8"/>
      <c r="E93" s="7"/>
      <c r="F93" s="8"/>
      <c r="G93" s="7"/>
      <c r="H93" s="8"/>
      <c r="I93" s="8"/>
      <c r="J93" s="8"/>
      <c r="K93" s="23">
        <v>1</v>
      </c>
      <c r="L93" s="7"/>
      <c r="M93" s="7"/>
      <c r="N93" s="7"/>
      <c r="O93" s="7"/>
      <c r="P93" s="7"/>
      <c r="Q93" s="7"/>
      <c r="R93" s="8">
        <f t="shared" si="4"/>
        <v>1</v>
      </c>
      <c r="S93" s="8">
        <f t="shared" si="5"/>
        <v>1</v>
      </c>
      <c r="T93" s="9">
        <f t="shared" si="3"/>
        <v>1</v>
      </c>
      <c r="U93" s="7"/>
      <c r="V93" s="7"/>
      <c r="W93" s="7"/>
      <c r="X93" s="7"/>
    </row>
    <row r="94" spans="1:24" x14ac:dyDescent="0.3">
      <c r="A94" s="6">
        <v>368</v>
      </c>
      <c r="B94" s="6" t="s">
        <v>85</v>
      </c>
      <c r="C94" s="7"/>
      <c r="D94" s="7"/>
      <c r="E94" s="7"/>
      <c r="F94" s="7"/>
      <c r="G94" s="7"/>
      <c r="H94" s="8">
        <v>5</v>
      </c>
      <c r="I94" s="8">
        <v>5</v>
      </c>
      <c r="J94" s="7"/>
      <c r="K94" s="23">
        <v>0</v>
      </c>
      <c r="L94" s="7"/>
      <c r="M94" s="7"/>
      <c r="N94" s="7"/>
      <c r="O94" s="7"/>
      <c r="P94" s="7"/>
      <c r="Q94" s="7"/>
      <c r="R94" s="8">
        <f t="shared" si="4"/>
        <v>0</v>
      </c>
      <c r="S94" s="8">
        <f t="shared" si="5"/>
        <v>5</v>
      </c>
      <c r="T94" s="9">
        <f t="shared" si="3"/>
        <v>0</v>
      </c>
      <c r="U94" s="7"/>
      <c r="V94" s="7"/>
      <c r="W94" s="7"/>
      <c r="X94" s="7"/>
    </row>
    <row r="95" spans="1:24" x14ac:dyDescent="0.3">
      <c r="A95" s="6">
        <v>395</v>
      </c>
      <c r="B95" s="6" t="s">
        <v>86</v>
      </c>
      <c r="C95" s="7"/>
      <c r="D95" s="8">
        <v>58</v>
      </c>
      <c r="E95" s="8">
        <v>21</v>
      </c>
      <c r="F95" s="8">
        <v>607</v>
      </c>
      <c r="G95" s="8">
        <v>8</v>
      </c>
      <c r="H95" s="8">
        <v>386</v>
      </c>
      <c r="I95" s="8">
        <v>1080</v>
      </c>
      <c r="J95" s="7"/>
      <c r="K95" s="23">
        <v>43462</v>
      </c>
      <c r="L95" s="8">
        <v>166</v>
      </c>
      <c r="M95" s="8">
        <v>124</v>
      </c>
      <c r="N95" s="7"/>
      <c r="O95" s="7"/>
      <c r="P95" s="7"/>
      <c r="Q95" s="7"/>
      <c r="R95" s="8">
        <f t="shared" si="4"/>
        <v>43752</v>
      </c>
      <c r="S95" s="8">
        <f t="shared" si="5"/>
        <v>44832</v>
      </c>
      <c r="T95" s="9">
        <f t="shared" si="3"/>
        <v>0.97591006423982873</v>
      </c>
      <c r="U95" s="8"/>
      <c r="V95" s="9"/>
      <c r="W95" s="8"/>
      <c r="X95" s="9"/>
    </row>
    <row r="96" spans="1:24" x14ac:dyDescent="0.3">
      <c r="A96" s="6">
        <v>396</v>
      </c>
      <c r="B96" s="6" t="s">
        <v>87</v>
      </c>
      <c r="C96" s="7"/>
      <c r="D96" s="8">
        <v>12</v>
      </c>
      <c r="E96" s="7"/>
      <c r="F96" s="8">
        <v>322</v>
      </c>
      <c r="G96" s="7"/>
      <c r="H96" s="8">
        <v>918</v>
      </c>
      <c r="I96" s="8">
        <v>1252</v>
      </c>
      <c r="J96" s="7"/>
      <c r="K96" s="23">
        <v>21367</v>
      </c>
      <c r="L96" s="8">
        <v>11226</v>
      </c>
      <c r="M96" s="8">
        <v>1262</v>
      </c>
      <c r="N96" s="7"/>
      <c r="O96" s="7"/>
      <c r="P96" s="7"/>
      <c r="Q96" s="7"/>
      <c r="R96" s="8">
        <f t="shared" si="4"/>
        <v>33855</v>
      </c>
      <c r="S96" s="8">
        <f t="shared" si="5"/>
        <v>35107</v>
      </c>
      <c r="T96" s="9">
        <f t="shared" si="3"/>
        <v>0.96433759649072837</v>
      </c>
      <c r="U96" s="8"/>
      <c r="V96" s="9"/>
      <c r="W96" s="8"/>
      <c r="X96" s="9"/>
    </row>
    <row r="97" spans="1:24" x14ac:dyDescent="0.3">
      <c r="A97" s="6">
        <v>398</v>
      </c>
      <c r="B97" s="6" t="s">
        <v>88</v>
      </c>
      <c r="C97" s="7"/>
      <c r="D97" s="8">
        <v>30</v>
      </c>
      <c r="E97" s="8">
        <v>6</v>
      </c>
      <c r="F97" s="8">
        <v>91</v>
      </c>
      <c r="G97" s="7"/>
      <c r="H97" s="8">
        <v>91</v>
      </c>
      <c r="I97" s="8">
        <v>218</v>
      </c>
      <c r="J97" s="7"/>
      <c r="K97" s="23">
        <v>8669</v>
      </c>
      <c r="L97" s="8">
        <v>4089</v>
      </c>
      <c r="M97" s="8">
        <v>450</v>
      </c>
      <c r="N97" s="7"/>
      <c r="O97" s="7"/>
      <c r="P97" s="7"/>
      <c r="Q97" s="7"/>
      <c r="R97" s="8">
        <f t="shared" si="4"/>
        <v>13208</v>
      </c>
      <c r="S97" s="8">
        <f t="shared" si="5"/>
        <v>13426</v>
      </c>
      <c r="T97" s="9">
        <f t="shared" si="3"/>
        <v>0.98376284820497539</v>
      </c>
      <c r="U97" s="8"/>
      <c r="V97" s="9"/>
      <c r="W97" s="8"/>
      <c r="X97" s="9"/>
    </row>
    <row r="98" spans="1:24" x14ac:dyDescent="0.3">
      <c r="A98" s="6">
        <v>399</v>
      </c>
      <c r="B98" s="6" t="s">
        <v>89</v>
      </c>
      <c r="C98" s="7"/>
      <c r="D98" s="7"/>
      <c r="E98" s="8">
        <v>21</v>
      </c>
      <c r="F98" s="8">
        <v>417</v>
      </c>
      <c r="G98" s="7"/>
      <c r="H98" s="8">
        <v>61</v>
      </c>
      <c r="I98" s="8">
        <v>499</v>
      </c>
      <c r="J98" s="7"/>
      <c r="K98" s="23">
        <v>34720</v>
      </c>
      <c r="L98" s="8">
        <v>1639</v>
      </c>
      <c r="M98" s="8">
        <v>1870</v>
      </c>
      <c r="N98" s="7"/>
      <c r="O98" s="7"/>
      <c r="P98" s="7"/>
      <c r="Q98" s="7"/>
      <c r="R98" s="8">
        <f t="shared" si="4"/>
        <v>38229</v>
      </c>
      <c r="S98" s="8">
        <f t="shared" si="5"/>
        <v>38728</v>
      </c>
      <c r="T98" s="9">
        <f t="shared" si="3"/>
        <v>0.98711526544102457</v>
      </c>
      <c r="U98" s="8"/>
      <c r="V98" s="9"/>
      <c r="W98" s="8"/>
      <c r="X98" s="9"/>
    </row>
    <row r="99" spans="1:24" x14ac:dyDescent="0.3">
      <c r="K99" s="23"/>
      <c r="T99" s="9"/>
    </row>
    <row r="100" spans="1:24" x14ac:dyDescent="0.3">
      <c r="K100" s="23"/>
    </row>
    <row r="101" spans="1:24" x14ac:dyDescent="0.3">
      <c r="A101" s="7"/>
      <c r="B101" s="10" t="s">
        <v>55</v>
      </c>
      <c r="C101" s="7"/>
      <c r="D101" s="8">
        <v>2822</v>
      </c>
      <c r="E101" s="8">
        <v>1080</v>
      </c>
      <c r="F101" s="8">
        <v>1810</v>
      </c>
      <c r="G101" s="8">
        <v>52</v>
      </c>
      <c r="H101" s="8">
        <v>2508</v>
      </c>
      <c r="I101" s="8">
        <v>8272</v>
      </c>
      <c r="J101" s="8">
        <v>385</v>
      </c>
      <c r="K101" s="23">
        <f>SUM(K58:K98)</f>
        <v>149651</v>
      </c>
      <c r="L101" s="8">
        <v>17943</v>
      </c>
      <c r="M101" s="8">
        <v>3710</v>
      </c>
      <c r="N101" s="7"/>
      <c r="O101" s="7"/>
      <c r="P101" s="7"/>
      <c r="Q101" s="7"/>
      <c r="R101" s="8">
        <f>SUM(J101:Q101)</f>
        <v>171689</v>
      </c>
      <c r="S101" s="8">
        <f>SUM(R101,I101)</f>
        <v>179961</v>
      </c>
      <c r="T101" s="9">
        <f t="shared" si="3"/>
        <v>0.9540344852495819</v>
      </c>
      <c r="U101" s="8"/>
      <c r="V101" s="9"/>
      <c r="W101" s="8"/>
      <c r="X101" s="9"/>
    </row>
    <row r="102" spans="1:24" x14ac:dyDescent="0.3">
      <c r="A102" s="7"/>
      <c r="B102" s="10" t="s">
        <v>56</v>
      </c>
      <c r="C102" s="9">
        <v>0</v>
      </c>
      <c r="D102" s="11">
        <v>0.502</v>
      </c>
      <c r="E102" s="9">
        <v>0.18</v>
      </c>
      <c r="F102" s="11">
        <v>0.17199999999999999</v>
      </c>
      <c r="G102" s="9">
        <v>0.03</v>
      </c>
      <c r="H102" s="11">
        <v>0.17499999999999999</v>
      </c>
      <c r="I102" s="11">
        <v>0.217</v>
      </c>
      <c r="J102" s="11">
        <v>1.2E-2</v>
      </c>
      <c r="K102" s="11">
        <f>K101/$I$310</f>
        <v>8.5386874416232134E-2</v>
      </c>
      <c r="L102" s="11">
        <v>0.183</v>
      </c>
      <c r="M102" s="11">
        <v>0.19500000000000001</v>
      </c>
      <c r="N102" s="9">
        <v>0</v>
      </c>
      <c r="O102" s="9">
        <v>0</v>
      </c>
      <c r="P102" s="9">
        <v>0</v>
      </c>
      <c r="Q102" s="9">
        <v>0</v>
      </c>
      <c r="R102" s="11">
        <f>R101/$P$310</f>
        <v>9.0253235157595812E-2</v>
      </c>
      <c r="S102" s="11">
        <f>S101/$Q$310</f>
        <v>9.2740742725746395E-2</v>
      </c>
      <c r="T102" s="7"/>
      <c r="U102" s="11"/>
      <c r="V102" s="7"/>
      <c r="W102" s="9"/>
      <c r="X102" s="7"/>
    </row>
    <row r="104" spans="1:24" ht="17.399999999999999" customHeight="1" x14ac:dyDescent="0.3">
      <c r="A104" s="17" t="s">
        <v>0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7.399999999999999" customHeight="1" x14ac:dyDescent="0.3">
      <c r="A105" s="17" t="s">
        <v>1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21"/>
      <c r="W105" s="21"/>
      <c r="X105" s="21"/>
    </row>
    <row r="108" spans="1:24" ht="15.6" x14ac:dyDescent="0.3">
      <c r="A108" s="1" t="s">
        <v>3</v>
      </c>
      <c r="B108" s="2"/>
      <c r="C108" s="22" t="s">
        <v>90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</row>
    <row r="109" spans="1:24" x14ac:dyDescent="0.3">
      <c r="A109" s="16" t="s">
        <v>2</v>
      </c>
      <c r="B109" s="16"/>
      <c r="C109" s="16"/>
    </row>
    <row r="111" spans="1:24" x14ac:dyDescent="0.3">
      <c r="A111" s="19"/>
      <c r="B111" s="19"/>
      <c r="C111" s="18" t="s">
        <v>5</v>
      </c>
      <c r="D111" s="18"/>
      <c r="E111" s="18"/>
      <c r="F111" s="18"/>
      <c r="G111" s="18"/>
      <c r="H111" s="18"/>
      <c r="I111" s="18"/>
      <c r="J111" s="18"/>
      <c r="K111" s="18" t="s">
        <v>6</v>
      </c>
      <c r="L111" s="18"/>
      <c r="M111" s="2"/>
      <c r="N111" s="3" t="s">
        <v>7</v>
      </c>
      <c r="O111" s="3" t="s">
        <v>7</v>
      </c>
      <c r="P111" s="3" t="s">
        <v>8</v>
      </c>
      <c r="Q111" s="3" t="s">
        <v>8</v>
      </c>
      <c r="R111" s="4"/>
      <c r="S111" s="4"/>
      <c r="T111" s="18"/>
      <c r="U111" s="18"/>
      <c r="V111" s="18"/>
      <c r="W111" s="18"/>
    </row>
    <row r="112" spans="1:24" x14ac:dyDescent="0.3">
      <c r="A112" s="19"/>
      <c r="B112" s="19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2"/>
      <c r="N112" s="3" t="s">
        <v>9</v>
      </c>
      <c r="O112" s="3" t="s">
        <v>10</v>
      </c>
      <c r="P112" s="3" t="s">
        <v>11</v>
      </c>
      <c r="Q112" s="3" t="s">
        <v>12</v>
      </c>
      <c r="R112" s="20"/>
      <c r="S112" s="20"/>
      <c r="T112" s="18"/>
      <c r="U112" s="18"/>
      <c r="V112" s="18"/>
      <c r="W112" s="18"/>
    </row>
    <row r="113" spans="1:24" x14ac:dyDescent="0.3">
      <c r="A113" s="5" t="s">
        <v>13</v>
      </c>
      <c r="B113" s="5" t="s">
        <v>14</v>
      </c>
      <c r="C113" s="4"/>
      <c r="D113" s="3" t="s">
        <v>15</v>
      </c>
      <c r="E113" s="3" t="s">
        <v>9</v>
      </c>
      <c r="F113" s="3" t="s">
        <v>10</v>
      </c>
      <c r="G113" s="3" t="s">
        <v>16</v>
      </c>
      <c r="H113" s="4"/>
      <c r="I113" s="3" t="s">
        <v>17</v>
      </c>
      <c r="J113" s="3" t="s">
        <v>18</v>
      </c>
      <c r="K113" s="3" t="s">
        <v>172</v>
      </c>
      <c r="L113" s="3" t="s">
        <v>9</v>
      </c>
      <c r="M113" s="3" t="s">
        <v>10</v>
      </c>
      <c r="N113" s="3" t="s">
        <v>19</v>
      </c>
      <c r="O113" s="3" t="s">
        <v>19</v>
      </c>
      <c r="P113" s="3" t="s">
        <v>8</v>
      </c>
      <c r="Q113" s="3" t="s">
        <v>8</v>
      </c>
      <c r="R113" s="3" t="s">
        <v>17</v>
      </c>
      <c r="S113" s="4"/>
      <c r="T113" s="3" t="s">
        <v>20</v>
      </c>
      <c r="U113" s="4"/>
      <c r="V113" s="4"/>
      <c r="W113" s="4"/>
      <c r="X113" s="4"/>
    </row>
    <row r="114" spans="1:24" x14ac:dyDescent="0.3">
      <c r="A114" s="5" t="s">
        <v>21</v>
      </c>
      <c r="B114" s="5" t="s">
        <v>22</v>
      </c>
      <c r="C114" s="3" t="s">
        <v>23</v>
      </c>
      <c r="D114" s="3" t="s">
        <v>24</v>
      </c>
      <c r="E114" s="3" t="s">
        <v>25</v>
      </c>
      <c r="F114" s="3" t="s">
        <v>26</v>
      </c>
      <c r="G114" s="3" t="s">
        <v>27</v>
      </c>
      <c r="H114" s="3" t="s">
        <v>28</v>
      </c>
      <c r="I114" s="3" t="s">
        <v>29</v>
      </c>
      <c r="J114" s="3" t="s">
        <v>30</v>
      </c>
      <c r="K114" s="3" t="s">
        <v>173</v>
      </c>
      <c r="L114" s="3" t="s">
        <v>25</v>
      </c>
      <c r="M114" s="3" t="s">
        <v>26</v>
      </c>
      <c r="N114" s="3" t="s">
        <v>25</v>
      </c>
      <c r="O114" s="3" t="s">
        <v>26</v>
      </c>
      <c r="P114" s="3" t="s">
        <v>31</v>
      </c>
      <c r="Q114" s="3" t="s">
        <v>32</v>
      </c>
      <c r="R114" s="3" t="s">
        <v>6</v>
      </c>
      <c r="S114" s="3" t="s">
        <v>17</v>
      </c>
      <c r="T114" s="3" t="s">
        <v>6</v>
      </c>
      <c r="U114" s="3"/>
      <c r="V114" s="3"/>
      <c r="W114" s="3"/>
      <c r="X114" s="3"/>
    </row>
    <row r="117" spans="1:24" x14ac:dyDescent="0.3">
      <c r="A117" s="26">
        <v>401</v>
      </c>
      <c r="B117" s="23" t="s">
        <v>194</v>
      </c>
      <c r="K117" s="23">
        <v>20</v>
      </c>
      <c r="R117" s="8">
        <f>SUM(J117:Q117)</f>
        <v>20</v>
      </c>
      <c r="S117" s="8">
        <f>SUM(R117,I117)</f>
        <v>20</v>
      </c>
      <c r="T117" s="9">
        <f t="shared" ref="T117:T126" si="6">R117/S117</f>
        <v>1</v>
      </c>
    </row>
    <row r="118" spans="1:24" x14ac:dyDescent="0.3">
      <c r="A118" s="6">
        <v>430</v>
      </c>
      <c r="B118" s="6" t="s">
        <v>91</v>
      </c>
      <c r="C118" s="7"/>
      <c r="D118" s="8">
        <v>6</v>
      </c>
      <c r="E118" s="7"/>
      <c r="F118" s="8">
        <v>1</v>
      </c>
      <c r="G118" s="8">
        <v>12</v>
      </c>
      <c r="H118" s="8">
        <v>1</v>
      </c>
      <c r="I118" s="8">
        <v>20</v>
      </c>
      <c r="J118" s="7"/>
      <c r="K118" s="23">
        <v>322</v>
      </c>
      <c r="L118" s="8">
        <v>5</v>
      </c>
      <c r="M118" s="8">
        <v>1</v>
      </c>
      <c r="N118" s="7"/>
      <c r="O118" s="7"/>
      <c r="P118" s="7"/>
      <c r="Q118" s="7"/>
      <c r="R118" s="8">
        <f t="shared" ref="R118:R126" si="7">SUM(J118:Q118)</f>
        <v>328</v>
      </c>
      <c r="S118" s="8">
        <f t="shared" ref="S118:S126" si="8">SUM(R118,I118)</f>
        <v>348</v>
      </c>
      <c r="T118" s="9">
        <f t="shared" si="6"/>
        <v>0.94252873563218387</v>
      </c>
      <c r="U118" s="7"/>
      <c r="V118" s="7"/>
      <c r="W118" s="8"/>
      <c r="X118" s="9"/>
    </row>
    <row r="119" spans="1:24" x14ac:dyDescent="0.3">
      <c r="A119" s="6">
        <v>445</v>
      </c>
      <c r="B119" s="6" t="s">
        <v>200</v>
      </c>
      <c r="C119" s="7"/>
      <c r="D119" s="8"/>
      <c r="E119" s="7"/>
      <c r="F119" s="8"/>
      <c r="G119" s="8"/>
      <c r="H119" s="8"/>
      <c r="I119" s="8"/>
      <c r="J119" s="7"/>
      <c r="K119" s="23">
        <v>7</v>
      </c>
      <c r="L119" s="8"/>
      <c r="M119" s="8"/>
      <c r="N119" s="7"/>
      <c r="O119" s="7"/>
      <c r="P119" s="7"/>
      <c r="Q119" s="7"/>
      <c r="R119" s="8">
        <f t="shared" ref="R119" si="9">SUM(J119:Q119)</f>
        <v>7</v>
      </c>
      <c r="S119" s="8">
        <f t="shared" ref="S119" si="10">SUM(R119,I119)</f>
        <v>7</v>
      </c>
      <c r="T119" s="9">
        <f t="shared" si="6"/>
        <v>1</v>
      </c>
      <c r="U119" s="7"/>
      <c r="V119" s="7"/>
      <c r="W119" s="8"/>
      <c r="X119" s="9"/>
    </row>
    <row r="120" spans="1:24" x14ac:dyDescent="0.3">
      <c r="A120" s="6">
        <v>459</v>
      </c>
      <c r="B120" s="6" t="s">
        <v>92</v>
      </c>
      <c r="C120" s="7"/>
      <c r="D120" s="7"/>
      <c r="E120" s="7"/>
      <c r="F120" s="7"/>
      <c r="G120" s="7"/>
      <c r="H120" s="8">
        <v>1</v>
      </c>
      <c r="I120" s="8">
        <v>1</v>
      </c>
      <c r="J120" s="7"/>
      <c r="K120" s="23">
        <v>66</v>
      </c>
      <c r="L120" s="8">
        <v>1</v>
      </c>
      <c r="M120" s="7"/>
      <c r="N120" s="7"/>
      <c r="O120" s="7"/>
      <c r="P120" s="7"/>
      <c r="Q120" s="7"/>
      <c r="R120" s="8">
        <f t="shared" si="7"/>
        <v>67</v>
      </c>
      <c r="S120" s="8">
        <f t="shared" si="8"/>
        <v>68</v>
      </c>
      <c r="T120" s="9">
        <f t="shared" si="6"/>
        <v>0.98529411764705888</v>
      </c>
      <c r="U120" s="7"/>
      <c r="V120" s="7"/>
      <c r="W120" s="8"/>
      <c r="X120" s="9"/>
    </row>
    <row r="121" spans="1:24" x14ac:dyDescent="0.3">
      <c r="A121" s="6">
        <v>471</v>
      </c>
      <c r="B121" s="6" t="s">
        <v>193</v>
      </c>
      <c r="C121" s="7"/>
      <c r="D121" s="7"/>
      <c r="E121" s="7"/>
      <c r="F121" s="7"/>
      <c r="G121" s="7"/>
      <c r="H121" s="8"/>
      <c r="I121" s="8"/>
      <c r="J121" s="7"/>
      <c r="K121" s="23">
        <v>2</v>
      </c>
      <c r="L121" s="8"/>
      <c r="M121" s="7"/>
      <c r="N121" s="7"/>
      <c r="O121" s="7"/>
      <c r="P121" s="7"/>
      <c r="Q121" s="7"/>
      <c r="R121" s="8">
        <f t="shared" si="7"/>
        <v>2</v>
      </c>
      <c r="S121" s="8">
        <f t="shared" si="8"/>
        <v>2</v>
      </c>
      <c r="T121" s="9">
        <f t="shared" si="6"/>
        <v>1</v>
      </c>
      <c r="U121" s="7"/>
      <c r="V121" s="7"/>
      <c r="W121" s="8"/>
      <c r="X121" s="9"/>
    </row>
    <row r="122" spans="1:24" x14ac:dyDescent="0.3">
      <c r="A122" s="6">
        <v>480</v>
      </c>
      <c r="B122" s="6" t="s">
        <v>93</v>
      </c>
      <c r="C122" s="7"/>
      <c r="D122" s="8">
        <v>12</v>
      </c>
      <c r="E122" s="7"/>
      <c r="F122" s="8">
        <v>45</v>
      </c>
      <c r="G122" s="7"/>
      <c r="H122" s="8">
        <v>72</v>
      </c>
      <c r="I122" s="8">
        <v>129</v>
      </c>
      <c r="J122" s="7"/>
      <c r="K122" s="23">
        <v>11346</v>
      </c>
      <c r="L122" s="8">
        <v>145</v>
      </c>
      <c r="M122" s="8">
        <v>20</v>
      </c>
      <c r="N122" s="7"/>
      <c r="O122" s="7"/>
      <c r="P122" s="7"/>
      <c r="Q122" s="7"/>
      <c r="R122" s="8">
        <f t="shared" si="7"/>
        <v>11511</v>
      </c>
      <c r="S122" s="8">
        <f t="shared" si="8"/>
        <v>11640</v>
      </c>
      <c r="T122" s="9">
        <f t="shared" si="6"/>
        <v>0.98891752577319592</v>
      </c>
      <c r="U122" s="8"/>
      <c r="V122" s="9"/>
      <c r="W122" s="8"/>
      <c r="X122" s="9"/>
    </row>
    <row r="123" spans="1:24" x14ac:dyDescent="0.3">
      <c r="A123" s="6">
        <v>483</v>
      </c>
      <c r="B123" s="6" t="s">
        <v>94</v>
      </c>
      <c r="C123" s="7"/>
      <c r="D123" s="7"/>
      <c r="E123" s="7"/>
      <c r="F123" s="7"/>
      <c r="G123" s="7"/>
      <c r="H123" s="7"/>
      <c r="I123" s="7"/>
      <c r="J123" s="7"/>
      <c r="K123" s="23">
        <v>86</v>
      </c>
      <c r="L123" s="8">
        <v>1</v>
      </c>
      <c r="M123" s="8">
        <v>1</v>
      </c>
      <c r="N123" s="7"/>
      <c r="O123" s="7"/>
      <c r="P123" s="7"/>
      <c r="Q123" s="7"/>
      <c r="R123" s="8">
        <f t="shared" si="7"/>
        <v>88</v>
      </c>
      <c r="S123" s="8">
        <f t="shared" si="8"/>
        <v>88</v>
      </c>
      <c r="T123" s="9">
        <f t="shared" si="6"/>
        <v>1</v>
      </c>
      <c r="U123" s="7"/>
      <c r="V123" s="7"/>
      <c r="W123" s="8"/>
      <c r="X123" s="9"/>
    </row>
    <row r="124" spans="1:24" x14ac:dyDescent="0.3">
      <c r="A124" s="6">
        <v>495</v>
      </c>
      <c r="B124" s="6" t="s">
        <v>95</v>
      </c>
      <c r="C124" s="7"/>
      <c r="D124" s="8">
        <v>66</v>
      </c>
      <c r="E124" s="8">
        <v>10</v>
      </c>
      <c r="F124" s="8">
        <v>257</v>
      </c>
      <c r="G124" s="8">
        <v>28</v>
      </c>
      <c r="H124" s="8">
        <v>77</v>
      </c>
      <c r="I124" s="8">
        <v>438</v>
      </c>
      <c r="J124" s="7"/>
      <c r="K124" s="23">
        <v>50630</v>
      </c>
      <c r="L124" s="8">
        <v>717</v>
      </c>
      <c r="M124" s="8">
        <v>239</v>
      </c>
      <c r="N124" s="7"/>
      <c r="O124" s="7"/>
      <c r="P124" s="7"/>
      <c r="Q124" s="7"/>
      <c r="R124" s="8">
        <f t="shared" si="7"/>
        <v>51586</v>
      </c>
      <c r="S124" s="8">
        <f t="shared" si="8"/>
        <v>52024</v>
      </c>
      <c r="T124" s="9">
        <f t="shared" si="6"/>
        <v>0.99158080885745037</v>
      </c>
      <c r="U124" s="8"/>
      <c r="V124" s="9"/>
      <c r="W124" s="8"/>
      <c r="X124" s="9"/>
    </row>
    <row r="125" spans="1:24" x14ac:dyDescent="0.3">
      <c r="A125" s="6">
        <v>496</v>
      </c>
      <c r="B125" s="6" t="s">
        <v>96</v>
      </c>
      <c r="C125" s="7"/>
      <c r="D125" s="8">
        <v>160</v>
      </c>
      <c r="E125" s="8">
        <v>18</v>
      </c>
      <c r="F125" s="8">
        <v>96</v>
      </c>
      <c r="G125" s="7"/>
      <c r="H125" s="8">
        <v>6</v>
      </c>
      <c r="I125" s="8">
        <v>280</v>
      </c>
      <c r="J125" s="7"/>
      <c r="K125" s="23">
        <v>77658</v>
      </c>
      <c r="L125" s="8">
        <v>178</v>
      </c>
      <c r="M125" s="8">
        <v>112</v>
      </c>
      <c r="N125" s="7"/>
      <c r="O125" s="7"/>
      <c r="P125" s="7"/>
      <c r="Q125" s="7"/>
      <c r="R125" s="8">
        <f t="shared" si="7"/>
        <v>77948</v>
      </c>
      <c r="S125" s="8">
        <f t="shared" si="8"/>
        <v>78228</v>
      </c>
      <c r="T125" s="9">
        <f t="shared" si="6"/>
        <v>0.99642071892417039</v>
      </c>
      <c r="U125" s="8"/>
      <c r="V125" s="9"/>
      <c r="W125" s="8"/>
      <c r="X125" s="9"/>
    </row>
    <row r="126" spans="1:24" x14ac:dyDescent="0.3">
      <c r="A126" s="6">
        <v>497</v>
      </c>
      <c r="B126" s="6" t="s">
        <v>97</v>
      </c>
      <c r="C126" s="7"/>
      <c r="D126" s="8">
        <v>22</v>
      </c>
      <c r="E126" s="8">
        <v>2</v>
      </c>
      <c r="F126" s="8">
        <v>917</v>
      </c>
      <c r="G126" s="8">
        <v>4</v>
      </c>
      <c r="H126" s="8">
        <v>1961</v>
      </c>
      <c r="I126" s="8">
        <v>2906</v>
      </c>
      <c r="J126" s="7"/>
      <c r="K126" s="23">
        <v>100892</v>
      </c>
      <c r="L126" s="8">
        <v>14132</v>
      </c>
      <c r="M126" s="8">
        <v>5196</v>
      </c>
      <c r="N126" s="7"/>
      <c r="O126" s="7"/>
      <c r="P126" s="7"/>
      <c r="Q126" s="7"/>
      <c r="R126" s="8">
        <f t="shared" si="7"/>
        <v>120220</v>
      </c>
      <c r="S126" s="8">
        <f t="shared" si="8"/>
        <v>123126</v>
      </c>
      <c r="T126" s="9">
        <f t="shared" si="6"/>
        <v>0.97639816123320822</v>
      </c>
      <c r="U126" s="8"/>
      <c r="V126" s="9"/>
      <c r="W126" s="8"/>
      <c r="X126" s="9"/>
    </row>
    <row r="129" spans="1:24" x14ac:dyDescent="0.3">
      <c r="A129" s="7"/>
      <c r="B129" s="10" t="s">
        <v>55</v>
      </c>
      <c r="C129" s="7"/>
      <c r="D129" s="8">
        <v>266</v>
      </c>
      <c r="E129" s="8">
        <v>30</v>
      </c>
      <c r="F129" s="8">
        <v>1316</v>
      </c>
      <c r="G129" s="8">
        <v>44</v>
      </c>
      <c r="H129" s="8">
        <v>2118</v>
      </c>
      <c r="I129" s="8">
        <v>3774</v>
      </c>
      <c r="J129" s="7"/>
      <c r="K129" s="23">
        <f>SUM(K117:K126)</f>
        <v>241029</v>
      </c>
      <c r="L129" s="8">
        <v>15179</v>
      </c>
      <c r="M129" s="8">
        <v>5569</v>
      </c>
      <c r="N129" s="7"/>
      <c r="O129" s="7"/>
      <c r="P129" s="7"/>
      <c r="Q129" s="7"/>
      <c r="R129" s="8">
        <f>SUM(J129:Q129)</f>
        <v>261777</v>
      </c>
      <c r="S129" s="8">
        <f>SUM(R129,I129)</f>
        <v>265551</v>
      </c>
      <c r="T129" s="9">
        <f t="shared" ref="T129" si="11">R129/S129</f>
        <v>0.98578804071534276</v>
      </c>
      <c r="U129" s="8"/>
      <c r="V129" s="9"/>
      <c r="W129" s="8"/>
      <c r="X129" s="9"/>
    </row>
    <row r="130" spans="1:24" x14ac:dyDescent="0.3">
      <c r="A130" s="7"/>
      <c r="B130" s="10" t="s">
        <v>56</v>
      </c>
      <c r="C130" s="9">
        <v>0</v>
      </c>
      <c r="D130" s="11">
        <v>4.7E-2</v>
      </c>
      <c r="E130" s="11">
        <v>5.0000000000000001E-3</v>
      </c>
      <c r="F130" s="11">
        <v>0.125</v>
      </c>
      <c r="G130" s="11">
        <v>2.5000000000000001E-2</v>
      </c>
      <c r="H130" s="11">
        <v>0.14799999999999999</v>
      </c>
      <c r="I130" s="11">
        <v>9.9000000000000005E-2</v>
      </c>
      <c r="J130" s="9">
        <v>0</v>
      </c>
      <c r="K130" s="11">
        <f>K129/$I$310</f>
        <v>0.13752472722313927</v>
      </c>
      <c r="L130" s="11">
        <v>0.155</v>
      </c>
      <c r="M130" s="11">
        <v>0.29299999999999998</v>
      </c>
      <c r="N130" s="9">
        <v>0</v>
      </c>
      <c r="O130" s="9">
        <v>0</v>
      </c>
      <c r="P130" s="9">
        <v>0</v>
      </c>
      <c r="Q130" s="9">
        <v>0</v>
      </c>
      <c r="R130" s="11">
        <f>R129/$P$310</f>
        <v>0.13761056992498041</v>
      </c>
      <c r="S130" s="11">
        <f>S129/$Q$310</f>
        <v>0.13684852257747335</v>
      </c>
      <c r="T130" s="7"/>
      <c r="U130" s="11"/>
      <c r="V130" s="7"/>
      <c r="W130" s="11"/>
      <c r="X130" s="7"/>
    </row>
    <row r="132" spans="1:24" ht="17.399999999999999" customHeight="1" x14ac:dyDescent="0.3">
      <c r="A132" s="17" t="s">
        <v>0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7.399999999999999" customHeight="1" x14ac:dyDescent="0.3">
      <c r="A133" s="17" t="s">
        <v>1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21"/>
      <c r="W133" s="21"/>
      <c r="X133" s="21"/>
    </row>
    <row r="136" spans="1:24" ht="15.6" x14ac:dyDescent="0.3">
      <c r="A136" s="1" t="s">
        <v>3</v>
      </c>
      <c r="B136" s="2"/>
      <c r="C136" s="22" t="s">
        <v>98</v>
      </c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1:24" x14ac:dyDescent="0.3">
      <c r="A137" s="16" t="s">
        <v>2</v>
      </c>
      <c r="B137" s="16"/>
      <c r="C137" s="16"/>
    </row>
    <row r="139" spans="1:24" x14ac:dyDescent="0.3">
      <c r="A139" s="19"/>
      <c r="B139" s="19"/>
      <c r="C139" s="18" t="s">
        <v>5</v>
      </c>
      <c r="D139" s="18"/>
      <c r="E139" s="18"/>
      <c r="F139" s="18"/>
      <c r="G139" s="18"/>
      <c r="H139" s="18"/>
      <c r="I139" s="18"/>
      <c r="J139" s="18"/>
      <c r="K139" s="18" t="s">
        <v>6</v>
      </c>
      <c r="L139" s="18"/>
      <c r="M139" s="2"/>
      <c r="N139" s="3" t="s">
        <v>7</v>
      </c>
      <c r="O139" s="3" t="s">
        <v>7</v>
      </c>
      <c r="P139" s="3" t="s">
        <v>8</v>
      </c>
      <c r="Q139" s="3" t="s">
        <v>8</v>
      </c>
      <c r="R139" s="4"/>
      <c r="S139" s="4"/>
      <c r="T139" s="18"/>
      <c r="U139" s="18"/>
      <c r="V139" s="18"/>
      <c r="W139" s="18"/>
    </row>
    <row r="140" spans="1:24" x14ac:dyDescent="0.3">
      <c r="A140" s="19"/>
      <c r="B140" s="19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2"/>
      <c r="N140" s="3" t="s">
        <v>9</v>
      </c>
      <c r="O140" s="3" t="s">
        <v>10</v>
      </c>
      <c r="P140" s="3" t="s">
        <v>11</v>
      </c>
      <c r="Q140" s="3" t="s">
        <v>12</v>
      </c>
      <c r="R140" s="20"/>
      <c r="S140" s="20"/>
      <c r="T140" s="18"/>
      <c r="U140" s="18"/>
      <c r="V140" s="18"/>
      <c r="W140" s="18"/>
    </row>
    <row r="141" spans="1:24" x14ac:dyDescent="0.3">
      <c r="A141" s="5" t="s">
        <v>13</v>
      </c>
      <c r="B141" s="5" t="s">
        <v>14</v>
      </c>
      <c r="C141" s="4"/>
      <c r="D141" s="3" t="s">
        <v>15</v>
      </c>
      <c r="E141" s="3" t="s">
        <v>9</v>
      </c>
      <c r="F141" s="3" t="s">
        <v>10</v>
      </c>
      <c r="G141" s="3" t="s">
        <v>16</v>
      </c>
      <c r="H141" s="4"/>
      <c r="I141" s="3" t="s">
        <v>17</v>
      </c>
      <c r="J141" s="3" t="s">
        <v>18</v>
      </c>
      <c r="K141" s="3" t="s">
        <v>172</v>
      </c>
      <c r="L141" s="3" t="s">
        <v>9</v>
      </c>
      <c r="M141" s="3" t="s">
        <v>10</v>
      </c>
      <c r="N141" s="3" t="s">
        <v>19</v>
      </c>
      <c r="O141" s="3" t="s">
        <v>19</v>
      </c>
      <c r="P141" s="3" t="s">
        <v>8</v>
      </c>
      <c r="Q141" s="3" t="s">
        <v>8</v>
      </c>
      <c r="R141" s="3" t="s">
        <v>17</v>
      </c>
      <c r="S141" s="4"/>
      <c r="T141" s="3" t="s">
        <v>20</v>
      </c>
      <c r="U141" s="4"/>
      <c r="V141" s="4"/>
      <c r="W141" s="4"/>
      <c r="X141" s="4"/>
    </row>
    <row r="142" spans="1:24" x14ac:dyDescent="0.3">
      <c r="A142" s="5" t="s">
        <v>21</v>
      </c>
      <c r="B142" s="5" t="s">
        <v>22</v>
      </c>
      <c r="C142" s="3" t="s">
        <v>23</v>
      </c>
      <c r="D142" s="3" t="s">
        <v>24</v>
      </c>
      <c r="E142" s="3" t="s">
        <v>25</v>
      </c>
      <c r="F142" s="3" t="s">
        <v>26</v>
      </c>
      <c r="G142" s="3" t="s">
        <v>27</v>
      </c>
      <c r="H142" s="3" t="s">
        <v>28</v>
      </c>
      <c r="I142" s="3" t="s">
        <v>29</v>
      </c>
      <c r="J142" s="3" t="s">
        <v>30</v>
      </c>
      <c r="K142" s="3" t="s">
        <v>173</v>
      </c>
      <c r="L142" s="3" t="s">
        <v>25</v>
      </c>
      <c r="M142" s="3" t="s">
        <v>26</v>
      </c>
      <c r="N142" s="3" t="s">
        <v>25</v>
      </c>
      <c r="O142" s="3" t="s">
        <v>26</v>
      </c>
      <c r="P142" s="3" t="s">
        <v>31</v>
      </c>
      <c r="Q142" s="3" t="s">
        <v>32</v>
      </c>
      <c r="R142" s="3" t="s">
        <v>6</v>
      </c>
      <c r="S142" s="3" t="s">
        <v>17</v>
      </c>
      <c r="T142" s="3" t="s">
        <v>6</v>
      </c>
      <c r="U142" s="3"/>
      <c r="V142" s="3"/>
      <c r="W142" s="3"/>
      <c r="X142" s="3"/>
    </row>
    <row r="145" spans="1:24" x14ac:dyDescent="0.3">
      <c r="A145" s="26">
        <v>400</v>
      </c>
      <c r="B145" s="23" t="s">
        <v>195</v>
      </c>
      <c r="K145" s="23">
        <v>1</v>
      </c>
      <c r="R145" s="8">
        <f>SUM(J145:Q145)</f>
        <v>1</v>
      </c>
      <c r="S145" s="8">
        <f>SUM(R145,I145)</f>
        <v>1</v>
      </c>
      <c r="T145" s="9">
        <f t="shared" ref="T145:T163" si="12">R145/S145</f>
        <v>1</v>
      </c>
    </row>
    <row r="146" spans="1:24" x14ac:dyDescent="0.3">
      <c r="A146" s="6">
        <v>402</v>
      </c>
      <c r="B146" s="6" t="s">
        <v>99</v>
      </c>
      <c r="C146" s="7"/>
      <c r="D146" s="7"/>
      <c r="E146" s="7"/>
      <c r="F146" s="7"/>
      <c r="G146" s="7"/>
      <c r="H146" s="8">
        <v>5</v>
      </c>
      <c r="I146" s="8">
        <v>5</v>
      </c>
      <c r="J146" s="7"/>
      <c r="K146" s="23">
        <v>90</v>
      </c>
      <c r="L146" s="8">
        <v>4</v>
      </c>
      <c r="M146" s="7"/>
      <c r="N146" s="7"/>
      <c r="O146" s="7"/>
      <c r="P146" s="7"/>
      <c r="Q146" s="7"/>
      <c r="R146" s="8">
        <f t="shared" ref="R146:R163" si="13">SUM(J146:Q146)</f>
        <v>94</v>
      </c>
      <c r="S146" s="8">
        <f t="shared" ref="S146:S163" si="14">SUM(R146,I146)</f>
        <v>99</v>
      </c>
      <c r="T146" s="9">
        <f t="shared" si="12"/>
        <v>0.9494949494949495</v>
      </c>
      <c r="U146" s="7"/>
      <c r="V146" s="7"/>
      <c r="W146" s="8"/>
      <c r="X146" s="9"/>
    </row>
    <row r="147" spans="1:24" x14ac:dyDescent="0.3">
      <c r="A147" s="6">
        <v>403</v>
      </c>
      <c r="B147" s="6" t="s">
        <v>100</v>
      </c>
      <c r="C147" s="7"/>
      <c r="D147" s="7"/>
      <c r="E147" s="7"/>
      <c r="F147" s="7"/>
      <c r="G147" s="7"/>
      <c r="H147" s="8">
        <v>2</v>
      </c>
      <c r="I147" s="8">
        <v>2</v>
      </c>
      <c r="J147" s="7"/>
      <c r="K147" s="23">
        <v>2</v>
      </c>
      <c r="L147" s="7"/>
      <c r="M147" s="7"/>
      <c r="N147" s="7"/>
      <c r="O147" s="7"/>
      <c r="P147" s="7"/>
      <c r="Q147" s="7"/>
      <c r="R147" s="8">
        <f t="shared" si="13"/>
        <v>2</v>
      </c>
      <c r="S147" s="8">
        <f t="shared" si="14"/>
        <v>4</v>
      </c>
      <c r="T147" s="9">
        <f t="shared" si="12"/>
        <v>0.5</v>
      </c>
      <c r="U147" s="7"/>
      <c r="V147" s="7"/>
      <c r="W147" s="7"/>
      <c r="X147" s="7"/>
    </row>
    <row r="148" spans="1:24" x14ac:dyDescent="0.3">
      <c r="A148" s="6">
        <v>405</v>
      </c>
      <c r="B148" s="6" t="s">
        <v>101</v>
      </c>
      <c r="C148" s="7"/>
      <c r="D148" s="7"/>
      <c r="E148" s="7"/>
      <c r="F148" s="7"/>
      <c r="G148" s="7"/>
      <c r="H148" s="7"/>
      <c r="I148" s="7"/>
      <c r="J148" s="7"/>
      <c r="K148" s="23">
        <v>403</v>
      </c>
      <c r="L148" s="8">
        <v>6</v>
      </c>
      <c r="M148" s="7"/>
      <c r="N148" s="7"/>
      <c r="O148" s="7"/>
      <c r="P148" s="7"/>
      <c r="Q148" s="7"/>
      <c r="R148" s="8">
        <f t="shared" si="13"/>
        <v>409</v>
      </c>
      <c r="S148" s="8">
        <f t="shared" si="14"/>
        <v>409</v>
      </c>
      <c r="T148" s="9">
        <f t="shared" si="12"/>
        <v>1</v>
      </c>
      <c r="U148" s="7"/>
      <c r="V148" s="7"/>
      <c r="W148" s="8"/>
      <c r="X148" s="9"/>
    </row>
    <row r="149" spans="1:24" x14ac:dyDescent="0.3">
      <c r="A149" s="6">
        <v>409</v>
      </c>
      <c r="B149" s="6" t="s">
        <v>102</v>
      </c>
      <c r="C149" s="7"/>
      <c r="D149" s="7"/>
      <c r="E149" s="8">
        <v>1</v>
      </c>
      <c r="F149" s="7"/>
      <c r="G149" s="7"/>
      <c r="H149" s="8">
        <v>87</v>
      </c>
      <c r="I149" s="8">
        <v>88</v>
      </c>
      <c r="J149" s="7"/>
      <c r="K149" s="23">
        <v>918</v>
      </c>
      <c r="L149" s="7"/>
      <c r="M149" s="7"/>
      <c r="N149" s="7"/>
      <c r="O149" s="7"/>
      <c r="P149" s="7"/>
      <c r="Q149" s="7"/>
      <c r="R149" s="8">
        <f t="shared" si="13"/>
        <v>918</v>
      </c>
      <c r="S149" s="8">
        <f t="shared" si="14"/>
        <v>1006</v>
      </c>
      <c r="T149" s="9">
        <f t="shared" si="12"/>
        <v>0.9125248508946322</v>
      </c>
      <c r="U149" s="8"/>
      <c r="V149" s="9"/>
      <c r="W149" s="8"/>
      <c r="X149" s="9"/>
    </row>
    <row r="150" spans="1:24" x14ac:dyDescent="0.3">
      <c r="A150" s="6">
        <v>420</v>
      </c>
      <c r="B150" s="6" t="s">
        <v>196</v>
      </c>
      <c r="C150" s="7"/>
      <c r="D150" s="7"/>
      <c r="E150" s="8"/>
      <c r="F150" s="7"/>
      <c r="G150" s="7"/>
      <c r="H150" s="8"/>
      <c r="I150" s="8"/>
      <c r="J150" s="7"/>
      <c r="K150" s="23">
        <v>6</v>
      </c>
      <c r="L150" s="7"/>
      <c r="M150" s="7"/>
      <c r="N150" s="7"/>
      <c r="O150" s="7"/>
      <c r="P150" s="7"/>
      <c r="Q150" s="7"/>
      <c r="R150" s="8">
        <f t="shared" si="13"/>
        <v>6</v>
      </c>
      <c r="S150" s="8">
        <f t="shared" si="14"/>
        <v>6</v>
      </c>
      <c r="T150" s="9">
        <f t="shared" si="12"/>
        <v>1</v>
      </c>
      <c r="U150" s="8"/>
      <c r="V150" s="9"/>
      <c r="W150" s="8"/>
      <c r="X150" s="9"/>
    </row>
    <row r="151" spans="1:24" x14ac:dyDescent="0.3">
      <c r="A151" s="6">
        <v>428</v>
      </c>
      <c r="B151" s="6" t="s">
        <v>197</v>
      </c>
      <c r="C151" s="7"/>
      <c r="D151" s="7"/>
      <c r="E151" s="8"/>
      <c r="F151" s="7"/>
      <c r="G151" s="7"/>
      <c r="H151" s="8"/>
      <c r="I151" s="8"/>
      <c r="J151" s="7"/>
      <c r="K151" s="23">
        <v>1</v>
      </c>
      <c r="L151" s="7"/>
      <c r="M151" s="7"/>
      <c r="N151" s="7"/>
      <c r="O151" s="7"/>
      <c r="P151" s="7"/>
      <c r="Q151" s="7"/>
      <c r="R151" s="8">
        <f t="shared" si="13"/>
        <v>1</v>
      </c>
      <c r="S151" s="8">
        <f t="shared" si="14"/>
        <v>1</v>
      </c>
      <c r="T151" s="9">
        <f t="shared" si="12"/>
        <v>1</v>
      </c>
      <c r="U151" s="8"/>
      <c r="V151" s="9"/>
      <c r="W151" s="8"/>
      <c r="X151" s="9"/>
    </row>
    <row r="152" spans="1:24" x14ac:dyDescent="0.3">
      <c r="A152" s="6">
        <v>431</v>
      </c>
      <c r="B152" s="6" t="s">
        <v>103</v>
      </c>
      <c r="C152" s="7"/>
      <c r="D152" s="7"/>
      <c r="E152" s="7"/>
      <c r="F152" s="8">
        <v>10</v>
      </c>
      <c r="G152" s="7"/>
      <c r="H152" s="7"/>
      <c r="I152" s="8">
        <v>10</v>
      </c>
      <c r="J152" s="7"/>
      <c r="K152" s="23">
        <v>0</v>
      </c>
      <c r="L152" s="7"/>
      <c r="M152" s="7"/>
      <c r="N152" s="7"/>
      <c r="O152" s="7"/>
      <c r="P152" s="7"/>
      <c r="Q152" s="7"/>
      <c r="R152" s="8">
        <f t="shared" si="13"/>
        <v>0</v>
      </c>
      <c r="S152" s="8">
        <f t="shared" si="14"/>
        <v>10</v>
      </c>
      <c r="T152" s="9">
        <f t="shared" si="12"/>
        <v>0</v>
      </c>
      <c r="U152" s="7"/>
      <c r="V152" s="7"/>
      <c r="W152" s="7"/>
      <c r="X152" s="7"/>
    </row>
    <row r="153" spans="1:24" x14ac:dyDescent="0.3">
      <c r="A153" s="6">
        <v>439</v>
      </c>
      <c r="B153" s="6" t="s">
        <v>104</v>
      </c>
      <c r="C153" s="7"/>
      <c r="D153" s="8">
        <v>8</v>
      </c>
      <c r="E153" s="8">
        <v>6</v>
      </c>
      <c r="F153" s="8">
        <v>15</v>
      </c>
      <c r="G153" s="8">
        <v>6</v>
      </c>
      <c r="H153" s="8">
        <v>346</v>
      </c>
      <c r="I153" s="8">
        <v>381</v>
      </c>
      <c r="J153" s="8">
        <v>29</v>
      </c>
      <c r="K153" s="23">
        <v>4802</v>
      </c>
      <c r="L153" s="8">
        <v>23</v>
      </c>
      <c r="M153" s="7"/>
      <c r="N153" s="7"/>
      <c r="O153" s="7"/>
      <c r="P153" s="7"/>
      <c r="Q153" s="7"/>
      <c r="R153" s="8">
        <f t="shared" si="13"/>
        <v>4854</v>
      </c>
      <c r="S153" s="8">
        <f t="shared" si="14"/>
        <v>5235</v>
      </c>
      <c r="T153" s="9">
        <f t="shared" si="12"/>
        <v>0.9272206303724928</v>
      </c>
      <c r="U153" s="8"/>
      <c r="V153" s="9"/>
      <c r="W153" s="8"/>
      <c r="X153" s="9"/>
    </row>
    <row r="154" spans="1:24" x14ac:dyDescent="0.3">
      <c r="A154" s="6">
        <v>441</v>
      </c>
      <c r="B154" s="6" t="s">
        <v>105</v>
      </c>
      <c r="C154" s="7"/>
      <c r="D154" s="8">
        <v>6</v>
      </c>
      <c r="E154" s="8">
        <v>35</v>
      </c>
      <c r="F154" s="8">
        <v>1</v>
      </c>
      <c r="G154" s="8">
        <v>10</v>
      </c>
      <c r="H154" s="8">
        <v>165</v>
      </c>
      <c r="I154" s="8">
        <v>217</v>
      </c>
      <c r="J154" s="8">
        <v>43</v>
      </c>
      <c r="K154" s="23">
        <v>2736</v>
      </c>
      <c r="L154" s="8">
        <v>1317</v>
      </c>
      <c r="M154" s="7"/>
      <c r="N154" s="7"/>
      <c r="O154" s="7"/>
      <c r="P154" s="7"/>
      <c r="Q154" s="7"/>
      <c r="R154" s="8">
        <f t="shared" si="13"/>
        <v>4096</v>
      </c>
      <c r="S154" s="8">
        <f t="shared" si="14"/>
        <v>4313</v>
      </c>
      <c r="T154" s="9">
        <f t="shared" si="12"/>
        <v>0.94968699281242752</v>
      </c>
      <c r="U154" s="7"/>
      <c r="V154" s="7"/>
      <c r="W154" s="8"/>
      <c r="X154" s="9"/>
    </row>
    <row r="155" spans="1:24" x14ac:dyDescent="0.3">
      <c r="A155" s="6">
        <v>444</v>
      </c>
      <c r="B155" s="6" t="s">
        <v>198</v>
      </c>
      <c r="C155" s="7"/>
      <c r="D155" s="8"/>
      <c r="E155" s="8"/>
      <c r="F155" s="8"/>
      <c r="G155" s="8"/>
      <c r="H155" s="8"/>
      <c r="I155" s="8"/>
      <c r="J155" s="8"/>
      <c r="K155" s="23">
        <v>215</v>
      </c>
      <c r="L155" s="8"/>
      <c r="M155" s="7"/>
      <c r="N155" s="7"/>
      <c r="O155" s="7"/>
      <c r="P155" s="7"/>
      <c r="Q155" s="7"/>
      <c r="R155" s="8">
        <f t="shared" si="13"/>
        <v>215</v>
      </c>
      <c r="S155" s="8">
        <f t="shared" si="14"/>
        <v>215</v>
      </c>
      <c r="T155" s="9">
        <f t="shared" si="12"/>
        <v>1</v>
      </c>
      <c r="U155" s="7"/>
      <c r="V155" s="7"/>
      <c r="W155" s="8"/>
      <c r="X155" s="9"/>
    </row>
    <row r="156" spans="1:24" x14ac:dyDescent="0.3">
      <c r="A156" s="6">
        <v>449</v>
      </c>
      <c r="B156" s="6" t="s">
        <v>106</v>
      </c>
      <c r="C156" s="7"/>
      <c r="D156" s="7"/>
      <c r="E156" s="7"/>
      <c r="F156" s="8">
        <v>4</v>
      </c>
      <c r="G156" s="7"/>
      <c r="H156" s="8">
        <v>3</v>
      </c>
      <c r="I156" s="8">
        <v>7</v>
      </c>
      <c r="J156" s="7"/>
      <c r="K156" s="23">
        <v>78</v>
      </c>
      <c r="L156" s="7"/>
      <c r="M156" s="7"/>
      <c r="N156" s="7"/>
      <c r="O156" s="7"/>
      <c r="P156" s="7"/>
      <c r="Q156" s="7"/>
      <c r="R156" s="8">
        <f t="shared" si="13"/>
        <v>78</v>
      </c>
      <c r="S156" s="8">
        <f t="shared" si="14"/>
        <v>85</v>
      </c>
      <c r="T156" s="9">
        <f t="shared" si="12"/>
        <v>0.91764705882352937</v>
      </c>
      <c r="U156" s="7"/>
      <c r="V156" s="7"/>
      <c r="W156" s="8"/>
      <c r="X156" s="9"/>
    </row>
    <row r="157" spans="1:24" x14ac:dyDescent="0.3">
      <c r="A157" s="6">
        <v>456</v>
      </c>
      <c r="B157" s="6" t="s">
        <v>107</v>
      </c>
      <c r="C157" s="7"/>
      <c r="D157" s="8">
        <v>10</v>
      </c>
      <c r="E157" s="8">
        <v>347</v>
      </c>
      <c r="F157" s="8">
        <v>157</v>
      </c>
      <c r="G157" s="8">
        <v>8</v>
      </c>
      <c r="H157" s="8">
        <v>100</v>
      </c>
      <c r="I157" s="8">
        <v>622</v>
      </c>
      <c r="J157" s="8">
        <v>292</v>
      </c>
      <c r="K157" s="23">
        <v>17842</v>
      </c>
      <c r="L157" s="8">
        <v>536</v>
      </c>
      <c r="M157" s="7"/>
      <c r="N157" s="7"/>
      <c r="O157" s="7"/>
      <c r="P157" s="7"/>
      <c r="Q157" s="7"/>
      <c r="R157" s="8">
        <f t="shared" si="13"/>
        <v>18670</v>
      </c>
      <c r="S157" s="8">
        <f t="shared" si="14"/>
        <v>19292</v>
      </c>
      <c r="T157" s="9">
        <f t="shared" si="12"/>
        <v>0.96775865643790171</v>
      </c>
      <c r="U157" s="8"/>
      <c r="V157" s="9"/>
      <c r="W157" s="8"/>
      <c r="X157" s="9"/>
    </row>
    <row r="158" spans="1:24" x14ac:dyDescent="0.3">
      <c r="A158" s="6">
        <v>461</v>
      </c>
      <c r="B158" s="6" t="s">
        <v>108</v>
      </c>
      <c r="C158" s="7"/>
      <c r="D158" s="7"/>
      <c r="E158" s="7"/>
      <c r="F158" s="7"/>
      <c r="G158" s="8">
        <v>4</v>
      </c>
      <c r="H158" s="8">
        <v>5</v>
      </c>
      <c r="I158" s="8">
        <v>9</v>
      </c>
      <c r="J158" s="7"/>
      <c r="K158" s="23">
        <v>546</v>
      </c>
      <c r="L158" s="7"/>
      <c r="M158" s="7"/>
      <c r="N158" s="7"/>
      <c r="O158" s="7"/>
      <c r="P158" s="7"/>
      <c r="Q158" s="7"/>
      <c r="R158" s="8">
        <f t="shared" si="13"/>
        <v>546</v>
      </c>
      <c r="S158" s="8">
        <f t="shared" si="14"/>
        <v>555</v>
      </c>
      <c r="T158" s="9">
        <f t="shared" si="12"/>
        <v>0.98378378378378384</v>
      </c>
      <c r="U158" s="7"/>
      <c r="V158" s="7"/>
      <c r="W158" s="8"/>
      <c r="X158" s="9"/>
    </row>
    <row r="159" spans="1:24" ht="19.2" x14ac:dyDescent="0.3">
      <c r="A159" s="6">
        <v>474</v>
      </c>
      <c r="B159" s="6" t="s">
        <v>199</v>
      </c>
      <c r="C159" s="7"/>
      <c r="D159" s="7"/>
      <c r="E159" s="7"/>
      <c r="F159" s="7"/>
      <c r="G159" s="8"/>
      <c r="H159" s="8"/>
      <c r="I159" s="8"/>
      <c r="J159" s="7"/>
      <c r="K159" s="23">
        <v>37</v>
      </c>
      <c r="L159" s="7"/>
      <c r="M159" s="7"/>
      <c r="N159" s="7"/>
      <c r="O159" s="7"/>
      <c r="P159" s="7"/>
      <c r="Q159" s="7"/>
      <c r="R159" s="8">
        <f t="shared" si="13"/>
        <v>37</v>
      </c>
      <c r="S159" s="8">
        <f t="shared" si="14"/>
        <v>37</v>
      </c>
      <c r="T159" s="9">
        <f t="shared" si="12"/>
        <v>1</v>
      </c>
      <c r="U159" s="7"/>
      <c r="V159" s="7"/>
      <c r="W159" s="8"/>
      <c r="X159" s="9"/>
    </row>
    <row r="160" spans="1:24" x14ac:dyDescent="0.3">
      <c r="A160" s="6">
        <v>475</v>
      </c>
      <c r="B160" s="6" t="s">
        <v>109</v>
      </c>
      <c r="C160" s="7"/>
      <c r="D160" s="8">
        <v>2</v>
      </c>
      <c r="E160" s="8">
        <v>9</v>
      </c>
      <c r="F160" s="7"/>
      <c r="G160" s="7"/>
      <c r="H160" s="8">
        <v>148</v>
      </c>
      <c r="I160" s="8">
        <v>159</v>
      </c>
      <c r="J160" s="7"/>
      <c r="K160" s="23">
        <v>1027</v>
      </c>
      <c r="L160" s="7"/>
      <c r="M160" s="7"/>
      <c r="N160" s="7"/>
      <c r="O160" s="7"/>
      <c r="P160" s="7"/>
      <c r="Q160" s="7"/>
      <c r="R160" s="8">
        <f t="shared" si="13"/>
        <v>1027</v>
      </c>
      <c r="S160" s="8">
        <f t="shared" si="14"/>
        <v>1186</v>
      </c>
      <c r="T160" s="9">
        <f t="shared" si="12"/>
        <v>0.86593591905564926</v>
      </c>
      <c r="U160" s="7"/>
      <c r="V160" s="7"/>
      <c r="W160" s="8"/>
      <c r="X160" s="9"/>
    </row>
    <row r="161" spans="1:24" x14ac:dyDescent="0.3">
      <c r="A161" s="6">
        <v>478</v>
      </c>
      <c r="B161" s="6" t="s">
        <v>110</v>
      </c>
      <c r="C161" s="7"/>
      <c r="D161" s="8">
        <v>2</v>
      </c>
      <c r="E161" s="7"/>
      <c r="F161" s="7"/>
      <c r="G161" s="8">
        <v>4</v>
      </c>
      <c r="H161" s="8">
        <v>128</v>
      </c>
      <c r="I161" s="8">
        <v>134</v>
      </c>
      <c r="J161" s="7"/>
      <c r="K161" s="23">
        <v>455</v>
      </c>
      <c r="L161" s="8">
        <v>1</v>
      </c>
      <c r="M161" s="7"/>
      <c r="N161" s="7"/>
      <c r="O161" s="7"/>
      <c r="P161" s="7"/>
      <c r="Q161" s="7"/>
      <c r="R161" s="8">
        <f t="shared" si="13"/>
        <v>456</v>
      </c>
      <c r="S161" s="8">
        <f t="shared" si="14"/>
        <v>590</v>
      </c>
      <c r="T161" s="9">
        <f t="shared" si="12"/>
        <v>0.77288135593220342</v>
      </c>
      <c r="U161" s="7"/>
      <c r="V161" s="7"/>
      <c r="W161" s="8"/>
      <c r="X161" s="9"/>
    </row>
    <row r="162" spans="1:24" x14ac:dyDescent="0.3">
      <c r="A162" s="6">
        <v>485</v>
      </c>
      <c r="B162" s="6" t="s">
        <v>111</v>
      </c>
      <c r="C162" s="7"/>
      <c r="D162" s="7"/>
      <c r="E162" s="7"/>
      <c r="F162" s="8">
        <v>52</v>
      </c>
      <c r="G162" s="7"/>
      <c r="H162" s="8">
        <v>55</v>
      </c>
      <c r="I162" s="8">
        <v>107</v>
      </c>
      <c r="J162" s="7"/>
      <c r="K162" s="23">
        <v>7492</v>
      </c>
      <c r="L162" s="8">
        <v>1804</v>
      </c>
      <c r="M162" s="8">
        <v>258</v>
      </c>
      <c r="N162" s="7"/>
      <c r="O162" s="7"/>
      <c r="P162" s="7"/>
      <c r="Q162" s="7"/>
      <c r="R162" s="8">
        <f t="shared" si="13"/>
        <v>9554</v>
      </c>
      <c r="S162" s="8">
        <f t="shared" si="14"/>
        <v>9661</v>
      </c>
      <c r="T162" s="9">
        <f t="shared" si="12"/>
        <v>0.9889245419728806</v>
      </c>
      <c r="U162" s="8"/>
      <c r="V162" s="9"/>
      <c r="W162" s="8"/>
      <c r="X162" s="9"/>
    </row>
    <row r="163" spans="1:24" x14ac:dyDescent="0.3">
      <c r="A163" s="6">
        <v>488</v>
      </c>
      <c r="B163" s="6" t="s">
        <v>112</v>
      </c>
      <c r="C163" s="7"/>
      <c r="D163" s="7"/>
      <c r="E163" s="7"/>
      <c r="F163" s="7"/>
      <c r="G163" s="7"/>
      <c r="H163" s="8">
        <v>118</v>
      </c>
      <c r="I163" s="8">
        <v>118</v>
      </c>
      <c r="J163" s="7"/>
      <c r="K163" s="23">
        <v>74</v>
      </c>
      <c r="L163" s="7"/>
      <c r="M163" s="7"/>
      <c r="N163" s="7"/>
      <c r="O163" s="7"/>
      <c r="P163" s="7"/>
      <c r="Q163" s="7"/>
      <c r="R163" s="8">
        <f t="shared" si="13"/>
        <v>74</v>
      </c>
      <c r="S163" s="8">
        <f t="shared" si="14"/>
        <v>192</v>
      </c>
      <c r="T163" s="9">
        <f t="shared" si="12"/>
        <v>0.38541666666666669</v>
      </c>
      <c r="U163" s="7"/>
      <c r="V163" s="7"/>
      <c r="W163" s="8"/>
      <c r="X163" s="9"/>
    </row>
    <row r="166" spans="1:24" x14ac:dyDescent="0.3">
      <c r="A166" s="7"/>
      <c r="B166" s="10" t="s">
        <v>55</v>
      </c>
      <c r="C166" s="7"/>
      <c r="D166" s="8">
        <v>28</v>
      </c>
      <c r="E166" s="8">
        <v>398</v>
      </c>
      <c r="F166" s="8">
        <v>239</v>
      </c>
      <c r="G166" s="8">
        <v>32</v>
      </c>
      <c r="H166" s="8">
        <v>1162</v>
      </c>
      <c r="I166" s="8">
        <v>1859</v>
      </c>
      <c r="J166" s="8">
        <v>364</v>
      </c>
      <c r="K166">
        <f>SUM(K145:K163)</f>
        <v>36725</v>
      </c>
      <c r="L166" s="8">
        <v>3691</v>
      </c>
      <c r="M166" s="8">
        <v>258</v>
      </c>
      <c r="N166" s="7"/>
      <c r="O166" s="7"/>
      <c r="P166" s="7"/>
      <c r="Q166" s="7"/>
      <c r="R166" s="8">
        <f>SUM(J166:Q166)</f>
        <v>41038</v>
      </c>
      <c r="S166" s="8">
        <f>SUM(R166,I166)</f>
        <v>42897</v>
      </c>
      <c r="T166" s="9">
        <f t="shared" ref="T166" si="15">R166/S166</f>
        <v>0.95666363615171224</v>
      </c>
      <c r="U166" s="8"/>
      <c r="V166" s="9"/>
      <c r="W166" s="8"/>
      <c r="X166" s="9"/>
    </row>
    <row r="167" spans="1:24" x14ac:dyDescent="0.3">
      <c r="A167" s="7"/>
      <c r="B167" s="10" t="s">
        <v>56</v>
      </c>
      <c r="C167" s="9">
        <v>0</v>
      </c>
      <c r="D167" s="11">
        <v>5.0000000000000001E-3</v>
      </c>
      <c r="E167" s="11">
        <v>6.6000000000000003E-2</v>
      </c>
      <c r="F167" s="11">
        <v>2.3E-2</v>
      </c>
      <c r="G167" s="11">
        <v>1.9E-2</v>
      </c>
      <c r="H167" s="11">
        <v>8.1000000000000003E-2</v>
      </c>
      <c r="I167" s="11">
        <v>4.9000000000000002E-2</v>
      </c>
      <c r="J167" s="11">
        <v>1.0999999999999999E-2</v>
      </c>
      <c r="K167" s="11">
        <f>K166/$I$310</f>
        <v>2.0954306773333455E-2</v>
      </c>
      <c r="L167" s="11">
        <v>3.7999999999999999E-2</v>
      </c>
      <c r="M167" s="11">
        <v>1.4E-2</v>
      </c>
      <c r="N167" s="9">
        <v>0</v>
      </c>
      <c r="O167" s="9">
        <v>0</v>
      </c>
      <c r="P167" s="9">
        <v>0</v>
      </c>
      <c r="Q167" s="9">
        <v>0</v>
      </c>
      <c r="R167" s="11">
        <f>R166/$P$310</f>
        <v>2.1572798865375286E-2</v>
      </c>
      <c r="S167" s="11">
        <f>S166/$Q$310</f>
        <v>2.2106454402377976E-2</v>
      </c>
      <c r="T167" s="7"/>
      <c r="U167" s="11"/>
      <c r="V167" s="7"/>
      <c r="W167" s="11"/>
      <c r="X167" s="7"/>
    </row>
    <row r="169" spans="1:24" ht="17.399999999999999" customHeight="1" x14ac:dyDescent="0.3">
      <c r="A169" s="17" t="s">
        <v>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7.399999999999999" customHeight="1" x14ac:dyDescent="0.3">
      <c r="A170" s="17" t="s">
        <v>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21"/>
      <c r="W170" s="21"/>
      <c r="X170" s="21"/>
    </row>
    <row r="173" spans="1:24" ht="15.6" x14ac:dyDescent="0.3">
      <c r="A173" s="1" t="s">
        <v>3</v>
      </c>
      <c r="B173" s="2"/>
      <c r="C173" s="22" t="s">
        <v>113</v>
      </c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</row>
    <row r="174" spans="1:24" x14ac:dyDescent="0.3">
      <c r="A174" s="16" t="s">
        <v>2</v>
      </c>
      <c r="B174" s="16"/>
      <c r="C174" s="16"/>
    </row>
    <row r="176" spans="1:24" x14ac:dyDescent="0.3">
      <c r="A176" s="19"/>
      <c r="B176" s="19"/>
      <c r="C176" s="18" t="s">
        <v>5</v>
      </c>
      <c r="D176" s="18"/>
      <c r="E176" s="18"/>
      <c r="F176" s="18"/>
      <c r="G176" s="18"/>
      <c r="H176" s="18"/>
      <c r="I176" s="18"/>
      <c r="J176" s="18"/>
      <c r="K176" s="18" t="s">
        <v>6</v>
      </c>
      <c r="L176" s="18"/>
      <c r="M176" s="2"/>
      <c r="N176" s="3" t="s">
        <v>7</v>
      </c>
      <c r="O176" s="3" t="s">
        <v>7</v>
      </c>
      <c r="P176" s="3" t="s">
        <v>8</v>
      </c>
      <c r="Q176" s="3" t="s">
        <v>8</v>
      </c>
      <c r="R176" s="4"/>
      <c r="S176" s="4"/>
      <c r="T176" s="18"/>
      <c r="U176" s="18"/>
      <c r="V176" s="18"/>
      <c r="W176" s="18"/>
    </row>
    <row r="177" spans="1:24" x14ac:dyDescent="0.3">
      <c r="A177" s="19"/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2"/>
      <c r="N177" s="3" t="s">
        <v>9</v>
      </c>
      <c r="O177" s="3" t="s">
        <v>10</v>
      </c>
      <c r="P177" s="3" t="s">
        <v>11</v>
      </c>
      <c r="Q177" s="3" t="s">
        <v>12</v>
      </c>
      <c r="R177" s="20"/>
      <c r="S177" s="20"/>
      <c r="T177" s="18"/>
      <c r="U177" s="18"/>
      <c r="V177" s="18"/>
      <c r="W177" s="18"/>
    </row>
    <row r="178" spans="1:24" x14ac:dyDescent="0.3">
      <c r="A178" s="5" t="s">
        <v>13</v>
      </c>
      <c r="B178" s="5" t="s">
        <v>14</v>
      </c>
      <c r="C178" s="4"/>
      <c r="D178" s="3" t="s">
        <v>15</v>
      </c>
      <c r="E178" s="3" t="s">
        <v>9</v>
      </c>
      <c r="F178" s="3" t="s">
        <v>10</v>
      </c>
      <c r="G178" s="3" t="s">
        <v>16</v>
      </c>
      <c r="H178" s="4"/>
      <c r="I178" s="3" t="s">
        <v>17</v>
      </c>
      <c r="J178" s="3" t="s">
        <v>18</v>
      </c>
      <c r="K178" s="3" t="s">
        <v>172</v>
      </c>
      <c r="L178" s="3" t="s">
        <v>9</v>
      </c>
      <c r="M178" s="3" t="s">
        <v>10</v>
      </c>
      <c r="N178" s="3" t="s">
        <v>19</v>
      </c>
      <c r="O178" s="3" t="s">
        <v>19</v>
      </c>
      <c r="P178" s="3" t="s">
        <v>8</v>
      </c>
      <c r="Q178" s="3" t="s">
        <v>8</v>
      </c>
      <c r="R178" s="3" t="s">
        <v>17</v>
      </c>
      <c r="S178" s="4"/>
      <c r="T178" s="3" t="s">
        <v>20</v>
      </c>
      <c r="U178" s="4"/>
      <c r="V178" s="4"/>
      <c r="W178" s="4"/>
      <c r="X178" s="4"/>
    </row>
    <row r="179" spans="1:24" x14ac:dyDescent="0.3">
      <c r="A179" s="5" t="s">
        <v>21</v>
      </c>
      <c r="B179" s="5" t="s">
        <v>22</v>
      </c>
      <c r="C179" s="3" t="s">
        <v>23</v>
      </c>
      <c r="D179" s="3" t="s">
        <v>24</v>
      </c>
      <c r="E179" s="3" t="s">
        <v>25</v>
      </c>
      <c r="F179" s="3" t="s">
        <v>26</v>
      </c>
      <c r="G179" s="3" t="s">
        <v>27</v>
      </c>
      <c r="H179" s="3" t="s">
        <v>28</v>
      </c>
      <c r="I179" s="3" t="s">
        <v>29</v>
      </c>
      <c r="J179" s="3" t="s">
        <v>30</v>
      </c>
      <c r="K179" s="3" t="s">
        <v>173</v>
      </c>
      <c r="L179" s="3" t="s">
        <v>25</v>
      </c>
      <c r="M179" s="3" t="s">
        <v>26</v>
      </c>
      <c r="N179" s="3" t="s">
        <v>25</v>
      </c>
      <c r="O179" s="3" t="s">
        <v>26</v>
      </c>
      <c r="P179" s="3" t="s">
        <v>31</v>
      </c>
      <c r="Q179" s="3" t="s">
        <v>32</v>
      </c>
      <c r="R179" s="3" t="s">
        <v>6</v>
      </c>
      <c r="S179" s="3" t="s">
        <v>17</v>
      </c>
      <c r="T179" s="3" t="s">
        <v>6</v>
      </c>
      <c r="U179" s="3"/>
      <c r="V179" s="3"/>
      <c r="W179" s="3"/>
      <c r="X179" s="3"/>
    </row>
    <row r="182" spans="1:24" x14ac:dyDescent="0.3">
      <c r="A182" s="6">
        <v>502</v>
      </c>
      <c r="B182" s="6" t="s">
        <v>114</v>
      </c>
      <c r="C182" s="7"/>
      <c r="D182" s="8">
        <v>90</v>
      </c>
      <c r="E182" s="8">
        <v>344</v>
      </c>
      <c r="F182" s="8">
        <v>330</v>
      </c>
      <c r="G182" s="8">
        <v>50</v>
      </c>
      <c r="H182" s="8">
        <v>172</v>
      </c>
      <c r="I182" s="8">
        <v>986</v>
      </c>
      <c r="J182" s="8">
        <v>110</v>
      </c>
      <c r="K182" s="23">
        <v>47566</v>
      </c>
      <c r="L182" s="8">
        <v>365</v>
      </c>
      <c r="M182" s="7"/>
      <c r="N182" s="7"/>
      <c r="O182" s="7"/>
      <c r="P182" s="7"/>
      <c r="Q182" s="7"/>
      <c r="R182" s="8">
        <f>SUM(J182:Q182)</f>
        <v>48041</v>
      </c>
      <c r="S182" s="8">
        <f>SUM(R182,I182)</f>
        <v>49027</v>
      </c>
      <c r="T182" s="9">
        <f t="shared" ref="T182:T196" si="16">R182/S182</f>
        <v>0.9798886327941746</v>
      </c>
      <c r="U182" s="8"/>
      <c r="V182" s="9"/>
      <c r="W182" s="8"/>
      <c r="X182" s="9"/>
    </row>
    <row r="183" spans="1:24" x14ac:dyDescent="0.3">
      <c r="A183" s="6">
        <v>504</v>
      </c>
      <c r="B183" s="6" t="s">
        <v>115</v>
      </c>
      <c r="C183" s="7"/>
      <c r="D183" s="8">
        <v>44</v>
      </c>
      <c r="E183" s="8">
        <v>1</v>
      </c>
      <c r="F183" s="8">
        <v>118</v>
      </c>
      <c r="G183" s="8">
        <v>12</v>
      </c>
      <c r="H183" s="8">
        <v>75</v>
      </c>
      <c r="I183" s="8">
        <v>250</v>
      </c>
      <c r="J183" s="7"/>
      <c r="K183" s="23">
        <v>21878</v>
      </c>
      <c r="L183" s="8">
        <v>4512</v>
      </c>
      <c r="M183" s="8">
        <v>527</v>
      </c>
      <c r="N183" s="7"/>
      <c r="O183" s="7"/>
      <c r="P183" s="7"/>
      <c r="Q183" s="7"/>
      <c r="R183" s="8">
        <f t="shared" ref="R183:R196" si="17">SUM(J183:Q183)</f>
        <v>26917</v>
      </c>
      <c r="S183" s="8">
        <f t="shared" ref="S183:S196" si="18">SUM(R183,I183)</f>
        <v>27167</v>
      </c>
      <c r="T183" s="9">
        <f t="shared" si="16"/>
        <v>0.99079765892443039</v>
      </c>
      <c r="U183" s="8"/>
      <c r="V183" s="9"/>
      <c r="W183" s="8"/>
      <c r="X183" s="9"/>
    </row>
    <row r="184" spans="1:24" x14ac:dyDescent="0.3">
      <c r="A184" s="6">
        <v>507</v>
      </c>
      <c r="B184" s="6" t="s">
        <v>116</v>
      </c>
      <c r="C184" s="7"/>
      <c r="D184" s="7"/>
      <c r="E184" s="7"/>
      <c r="F184" s="7"/>
      <c r="G184" s="7"/>
      <c r="H184" s="8">
        <v>92</v>
      </c>
      <c r="I184" s="8">
        <v>92</v>
      </c>
      <c r="J184" s="7"/>
      <c r="K184" s="23">
        <v>1667</v>
      </c>
      <c r="L184" s="8">
        <v>1</v>
      </c>
      <c r="M184" s="7"/>
      <c r="N184" s="7"/>
      <c r="O184" s="7"/>
      <c r="P184" s="7"/>
      <c r="Q184" s="7"/>
      <c r="R184" s="8">
        <f t="shared" si="17"/>
        <v>1668</v>
      </c>
      <c r="S184" s="8">
        <f t="shared" si="18"/>
        <v>1760</v>
      </c>
      <c r="T184" s="9">
        <f t="shared" si="16"/>
        <v>0.94772727272727275</v>
      </c>
      <c r="U184" s="7"/>
      <c r="V184" s="7"/>
      <c r="W184" s="8"/>
      <c r="X184" s="9"/>
    </row>
    <row r="185" spans="1:24" x14ac:dyDescent="0.3">
      <c r="A185" s="6">
        <v>510</v>
      </c>
      <c r="B185" s="6" t="s">
        <v>117</v>
      </c>
      <c r="C185" s="7"/>
      <c r="D185" s="7"/>
      <c r="E185" s="7"/>
      <c r="F185" s="8">
        <v>154</v>
      </c>
      <c r="G185" s="7"/>
      <c r="H185" s="8">
        <v>39</v>
      </c>
      <c r="I185" s="8">
        <v>193</v>
      </c>
      <c r="J185" s="7"/>
      <c r="K185" s="23">
        <v>6721</v>
      </c>
      <c r="L185" s="8">
        <v>3762</v>
      </c>
      <c r="M185" s="8">
        <v>775</v>
      </c>
      <c r="N185" s="7"/>
      <c r="O185" s="7"/>
      <c r="P185" s="7"/>
      <c r="Q185" s="7"/>
      <c r="R185" s="8">
        <f t="shared" si="17"/>
        <v>11258</v>
      </c>
      <c r="S185" s="8">
        <f t="shared" si="18"/>
        <v>11451</v>
      </c>
      <c r="T185" s="9">
        <f t="shared" si="16"/>
        <v>0.98314557680551917</v>
      </c>
      <c r="U185" s="8"/>
      <c r="V185" s="9"/>
      <c r="W185" s="8"/>
      <c r="X185" s="9"/>
    </row>
    <row r="186" spans="1:24" x14ac:dyDescent="0.3">
      <c r="A186" s="6">
        <v>512</v>
      </c>
      <c r="B186" s="6" t="s">
        <v>187</v>
      </c>
      <c r="C186" s="7"/>
      <c r="D186" s="7"/>
      <c r="E186" s="7"/>
      <c r="F186" s="8"/>
      <c r="G186" s="7"/>
      <c r="H186" s="8"/>
      <c r="I186" s="8"/>
      <c r="J186" s="7"/>
      <c r="K186" s="23">
        <v>5</v>
      </c>
      <c r="L186" s="8"/>
      <c r="M186" s="8"/>
      <c r="N186" s="7"/>
      <c r="O186" s="7"/>
      <c r="P186" s="7"/>
      <c r="Q186" s="7"/>
      <c r="R186" s="8">
        <f t="shared" si="17"/>
        <v>5</v>
      </c>
      <c r="S186" s="8">
        <f t="shared" si="18"/>
        <v>5</v>
      </c>
      <c r="T186" s="9">
        <f t="shared" si="16"/>
        <v>1</v>
      </c>
      <c r="U186" s="8"/>
      <c r="V186" s="9"/>
      <c r="W186" s="8"/>
      <c r="X186" s="9"/>
    </row>
    <row r="187" spans="1:24" x14ac:dyDescent="0.3">
      <c r="A187" s="6">
        <v>602</v>
      </c>
      <c r="B187" s="6" t="s">
        <v>118</v>
      </c>
      <c r="C187" s="7"/>
      <c r="D187" s="8">
        <v>216</v>
      </c>
      <c r="E187" s="8">
        <v>155</v>
      </c>
      <c r="F187" s="8">
        <v>210</v>
      </c>
      <c r="G187" s="7"/>
      <c r="H187" s="8">
        <v>18</v>
      </c>
      <c r="I187" s="8">
        <v>599</v>
      </c>
      <c r="J187" s="8">
        <v>3</v>
      </c>
      <c r="K187" s="23">
        <v>13009</v>
      </c>
      <c r="L187" s="8">
        <v>45</v>
      </c>
      <c r="M187" s="7"/>
      <c r="N187" s="7"/>
      <c r="O187" s="7"/>
      <c r="P187" s="7"/>
      <c r="Q187" s="7"/>
      <c r="R187" s="8">
        <f t="shared" si="17"/>
        <v>13057</v>
      </c>
      <c r="S187" s="8">
        <f t="shared" si="18"/>
        <v>13656</v>
      </c>
      <c r="T187" s="9">
        <f t="shared" si="16"/>
        <v>0.95613649677797308</v>
      </c>
      <c r="U187" s="8"/>
      <c r="V187" s="9"/>
      <c r="W187" s="8"/>
      <c r="X187" s="9"/>
    </row>
    <row r="188" spans="1:24" x14ac:dyDescent="0.3">
      <c r="A188" s="6">
        <v>604</v>
      </c>
      <c r="B188" s="6" t="s">
        <v>119</v>
      </c>
      <c r="C188" s="7"/>
      <c r="D188" s="8">
        <v>10</v>
      </c>
      <c r="E188" s="7"/>
      <c r="F188" s="8">
        <v>8</v>
      </c>
      <c r="G188" s="8">
        <v>10</v>
      </c>
      <c r="H188" s="8">
        <v>3</v>
      </c>
      <c r="I188" s="8">
        <v>31</v>
      </c>
      <c r="J188" s="7"/>
      <c r="K188" s="23">
        <v>1901</v>
      </c>
      <c r="L188" s="8">
        <v>3</v>
      </c>
      <c r="M188" s="8">
        <v>2</v>
      </c>
      <c r="N188" s="7"/>
      <c r="O188" s="7"/>
      <c r="P188" s="7"/>
      <c r="Q188" s="7"/>
      <c r="R188" s="8">
        <f t="shared" si="17"/>
        <v>1906</v>
      </c>
      <c r="S188" s="8">
        <f t="shared" si="18"/>
        <v>1937</v>
      </c>
      <c r="T188" s="9">
        <f t="shared" si="16"/>
        <v>0.98399586990191013</v>
      </c>
      <c r="U188" s="7"/>
      <c r="V188" s="7"/>
      <c r="W188" s="8"/>
      <c r="X188" s="9"/>
    </row>
    <row r="189" spans="1:24" x14ac:dyDescent="0.3">
      <c r="A189" s="6">
        <v>605</v>
      </c>
      <c r="B189" s="6" t="s">
        <v>120</v>
      </c>
      <c r="C189" s="7"/>
      <c r="D189" s="7"/>
      <c r="E189" s="8">
        <v>2</v>
      </c>
      <c r="F189" s="8">
        <v>2</v>
      </c>
      <c r="G189" s="7"/>
      <c r="H189" s="8">
        <v>4</v>
      </c>
      <c r="I189" s="8">
        <v>8</v>
      </c>
      <c r="J189" s="7"/>
      <c r="K189" s="23">
        <v>1198</v>
      </c>
      <c r="L189" s="8">
        <v>3</v>
      </c>
      <c r="M189" s="7"/>
      <c r="N189" s="7"/>
      <c r="O189" s="7"/>
      <c r="P189" s="7"/>
      <c r="Q189" s="7"/>
      <c r="R189" s="8">
        <f t="shared" si="17"/>
        <v>1201</v>
      </c>
      <c r="S189" s="8">
        <f t="shared" si="18"/>
        <v>1209</v>
      </c>
      <c r="T189" s="9">
        <f t="shared" si="16"/>
        <v>0.99338296112489666</v>
      </c>
      <c r="U189" s="7"/>
      <c r="V189" s="7"/>
      <c r="W189" s="8"/>
      <c r="X189" s="9"/>
    </row>
    <row r="190" spans="1:24" x14ac:dyDescent="0.3">
      <c r="A190" s="6">
        <v>607</v>
      </c>
      <c r="B190" s="6" t="s">
        <v>121</v>
      </c>
      <c r="C190" s="7"/>
      <c r="D190" s="8">
        <v>8</v>
      </c>
      <c r="E190" s="8">
        <v>12</v>
      </c>
      <c r="F190" s="8">
        <v>4</v>
      </c>
      <c r="G190" s="7"/>
      <c r="H190" s="8">
        <v>68</v>
      </c>
      <c r="I190" s="8">
        <v>92</v>
      </c>
      <c r="J190" s="7"/>
      <c r="K190" s="23">
        <v>567</v>
      </c>
      <c r="L190" s="7"/>
      <c r="M190" s="7"/>
      <c r="N190" s="7"/>
      <c r="O190" s="7"/>
      <c r="P190" s="7"/>
      <c r="Q190" s="7"/>
      <c r="R190" s="8">
        <f t="shared" si="17"/>
        <v>567</v>
      </c>
      <c r="S190" s="8">
        <f t="shared" si="18"/>
        <v>659</v>
      </c>
      <c r="T190" s="9">
        <f t="shared" si="16"/>
        <v>0.86039453717754177</v>
      </c>
      <c r="U190" s="7"/>
      <c r="V190" s="7"/>
      <c r="W190" s="8"/>
      <c r="X190" s="9"/>
    </row>
    <row r="191" spans="1:24" x14ac:dyDescent="0.3">
      <c r="A191" s="6">
        <v>701</v>
      </c>
      <c r="B191" s="6" t="s">
        <v>122</v>
      </c>
      <c r="C191" s="7"/>
      <c r="D191" s="8">
        <v>50</v>
      </c>
      <c r="E191" s="8">
        <v>2</v>
      </c>
      <c r="F191" s="8">
        <v>205</v>
      </c>
      <c r="G191" s="8">
        <v>31</v>
      </c>
      <c r="H191" s="8">
        <v>248</v>
      </c>
      <c r="I191" s="8">
        <v>536</v>
      </c>
      <c r="J191" s="7"/>
      <c r="K191" s="23">
        <v>98908</v>
      </c>
      <c r="L191" s="8">
        <v>6798</v>
      </c>
      <c r="M191" s="8">
        <v>1743</v>
      </c>
      <c r="N191" s="7"/>
      <c r="O191" s="7"/>
      <c r="P191" s="7"/>
      <c r="Q191" s="7"/>
      <c r="R191" s="8">
        <f t="shared" si="17"/>
        <v>107449</v>
      </c>
      <c r="S191" s="8">
        <f t="shared" si="18"/>
        <v>107985</v>
      </c>
      <c r="T191" s="9">
        <f t="shared" si="16"/>
        <v>0.99503634764087601</v>
      </c>
      <c r="U191" s="8"/>
      <c r="V191" s="9"/>
      <c r="W191" s="8"/>
      <c r="X191" s="9"/>
    </row>
    <row r="192" spans="1:24" x14ac:dyDescent="0.3">
      <c r="A192" s="6">
        <v>702</v>
      </c>
      <c r="B192" s="6" t="s">
        <v>123</v>
      </c>
      <c r="C192" s="7"/>
      <c r="D192" s="8">
        <v>46</v>
      </c>
      <c r="E192" s="8">
        <v>5</v>
      </c>
      <c r="F192" s="8">
        <v>125</v>
      </c>
      <c r="G192" s="8">
        <v>72</v>
      </c>
      <c r="H192" s="8">
        <v>131</v>
      </c>
      <c r="I192" s="8">
        <v>379</v>
      </c>
      <c r="J192" s="7"/>
      <c r="K192" s="23">
        <v>16006</v>
      </c>
      <c r="L192" s="8">
        <v>1636</v>
      </c>
      <c r="M192" s="8">
        <v>696</v>
      </c>
      <c r="N192" s="7"/>
      <c r="O192" s="7"/>
      <c r="P192" s="7"/>
      <c r="Q192" s="7"/>
      <c r="R192" s="8">
        <f t="shared" si="17"/>
        <v>18338</v>
      </c>
      <c r="S192" s="8">
        <f t="shared" si="18"/>
        <v>18717</v>
      </c>
      <c r="T192" s="9">
        <f t="shared" si="16"/>
        <v>0.97975102847678586</v>
      </c>
      <c r="U192" s="8"/>
      <c r="V192" s="9"/>
      <c r="W192" s="8"/>
      <c r="X192" s="9"/>
    </row>
    <row r="193" spans="1:24" x14ac:dyDescent="0.3">
      <c r="A193" s="6">
        <v>703</v>
      </c>
      <c r="B193" s="6" t="s">
        <v>188</v>
      </c>
      <c r="C193" s="7"/>
      <c r="D193" s="8"/>
      <c r="E193" s="8"/>
      <c r="F193" s="8"/>
      <c r="G193" s="8"/>
      <c r="H193" s="8"/>
      <c r="I193" s="8"/>
      <c r="J193" s="7"/>
      <c r="K193" s="23">
        <v>1057</v>
      </c>
      <c r="L193" s="8"/>
      <c r="M193" s="8"/>
      <c r="N193" s="7"/>
      <c r="O193" s="7"/>
      <c r="P193" s="7"/>
      <c r="Q193" s="7"/>
      <c r="R193" s="8">
        <f t="shared" si="17"/>
        <v>1057</v>
      </c>
      <c r="S193" s="8">
        <f t="shared" si="18"/>
        <v>1057</v>
      </c>
      <c r="T193" s="9">
        <f t="shared" si="16"/>
        <v>1</v>
      </c>
      <c r="U193" s="8"/>
      <c r="V193" s="9"/>
      <c r="W193" s="8"/>
      <c r="X193" s="9"/>
    </row>
    <row r="194" spans="1:24" x14ac:dyDescent="0.3">
      <c r="A194" s="6">
        <v>705</v>
      </c>
      <c r="B194" s="6" t="s">
        <v>124</v>
      </c>
      <c r="C194" s="7"/>
      <c r="D194" s="8">
        <v>716</v>
      </c>
      <c r="E194" s="8">
        <v>136</v>
      </c>
      <c r="F194" s="8">
        <v>251</v>
      </c>
      <c r="G194" s="8">
        <v>352</v>
      </c>
      <c r="H194" s="8">
        <v>118</v>
      </c>
      <c r="I194" s="8">
        <v>1573</v>
      </c>
      <c r="J194" s="8">
        <v>15</v>
      </c>
      <c r="K194" s="23">
        <v>93504</v>
      </c>
      <c r="L194" s="8">
        <v>105</v>
      </c>
      <c r="M194" s="7"/>
      <c r="N194" s="7"/>
      <c r="O194" s="7"/>
      <c r="P194" s="7"/>
      <c r="Q194" s="7"/>
      <c r="R194" s="8">
        <f t="shared" si="17"/>
        <v>93624</v>
      </c>
      <c r="S194" s="8">
        <f t="shared" si="18"/>
        <v>95197</v>
      </c>
      <c r="T194" s="9">
        <f t="shared" si="16"/>
        <v>0.98347637005367816</v>
      </c>
      <c r="U194" s="8"/>
      <c r="V194" s="9"/>
      <c r="W194" s="8"/>
      <c r="X194" s="9"/>
    </row>
    <row r="195" spans="1:24" x14ac:dyDescent="0.3">
      <c r="A195" s="6">
        <v>707</v>
      </c>
      <c r="B195" s="6" t="s">
        <v>125</v>
      </c>
      <c r="C195" s="7"/>
      <c r="D195" s="7"/>
      <c r="E195" s="7"/>
      <c r="F195" s="7"/>
      <c r="G195" s="7"/>
      <c r="H195" s="8">
        <v>44</v>
      </c>
      <c r="I195" s="8">
        <v>44</v>
      </c>
      <c r="J195" s="7"/>
      <c r="K195" s="23">
        <v>10</v>
      </c>
      <c r="L195" s="7"/>
      <c r="M195" s="7"/>
      <c r="N195" s="7"/>
      <c r="O195" s="7"/>
      <c r="P195" s="7"/>
      <c r="Q195" s="7"/>
      <c r="R195" s="8">
        <f t="shared" si="17"/>
        <v>10</v>
      </c>
      <c r="S195" s="8">
        <f t="shared" si="18"/>
        <v>54</v>
      </c>
      <c r="T195" s="9">
        <f t="shared" si="16"/>
        <v>0.18518518518518517</v>
      </c>
      <c r="U195" s="7"/>
      <c r="V195" s="7"/>
      <c r="W195" s="8"/>
      <c r="X195" s="9"/>
    </row>
    <row r="196" spans="1:24" x14ac:dyDescent="0.3">
      <c r="A196" s="6">
        <v>708</v>
      </c>
      <c r="B196" s="6" t="s">
        <v>126</v>
      </c>
      <c r="C196" s="7"/>
      <c r="D196" s="7"/>
      <c r="E196" s="7"/>
      <c r="F196" s="7"/>
      <c r="G196" s="7"/>
      <c r="H196" s="8">
        <v>35</v>
      </c>
      <c r="I196" s="8">
        <v>35</v>
      </c>
      <c r="J196" s="7"/>
      <c r="K196" s="23">
        <v>29</v>
      </c>
      <c r="L196" s="7"/>
      <c r="M196" s="7"/>
      <c r="N196" s="7"/>
      <c r="O196" s="7"/>
      <c r="P196" s="7"/>
      <c r="Q196" s="7"/>
      <c r="R196" s="8">
        <f t="shared" si="17"/>
        <v>29</v>
      </c>
      <c r="S196" s="8">
        <f t="shared" si="18"/>
        <v>64</v>
      </c>
      <c r="T196" s="9">
        <f t="shared" si="16"/>
        <v>0.453125</v>
      </c>
      <c r="U196" s="7"/>
      <c r="V196" s="7"/>
      <c r="W196" s="8"/>
      <c r="X196" s="9"/>
    </row>
    <row r="199" spans="1:24" x14ac:dyDescent="0.3">
      <c r="A199" s="7"/>
      <c r="B199" s="10" t="s">
        <v>55</v>
      </c>
      <c r="C199" s="7"/>
      <c r="D199" s="8">
        <v>1180</v>
      </c>
      <c r="E199" s="8">
        <v>657</v>
      </c>
      <c r="F199" s="8">
        <v>1407</v>
      </c>
      <c r="G199" s="8">
        <v>527</v>
      </c>
      <c r="H199" s="8">
        <v>1047</v>
      </c>
      <c r="I199" s="8">
        <v>4818</v>
      </c>
      <c r="J199" s="8">
        <v>128</v>
      </c>
      <c r="K199">
        <f>SUM(K182:K196)</f>
        <v>304026</v>
      </c>
      <c r="L199" s="8">
        <v>17230</v>
      </c>
      <c r="M199" s="8">
        <v>3743</v>
      </c>
      <c r="N199" s="7"/>
      <c r="O199" s="7"/>
      <c r="P199" s="7"/>
      <c r="Q199" s="7"/>
      <c r="R199" s="8">
        <f>SUM(J199:Q199)</f>
        <v>325127</v>
      </c>
      <c r="S199" s="8">
        <f>SUM(R199,I199)</f>
        <v>329945</v>
      </c>
      <c r="T199" s="9">
        <f t="shared" ref="T199" si="19">R199/S199</f>
        <v>0.98539756626104347</v>
      </c>
      <c r="U199" s="8"/>
      <c r="V199" s="9"/>
      <c r="W199" s="8"/>
      <c r="X199" s="9"/>
    </row>
    <row r="200" spans="1:24" x14ac:dyDescent="0.3">
      <c r="A200" s="7"/>
      <c r="B200" s="10" t="s">
        <v>56</v>
      </c>
      <c r="C200" s="9">
        <v>0</v>
      </c>
      <c r="D200" s="9">
        <v>0.21</v>
      </c>
      <c r="E200" s="11">
        <v>0.109</v>
      </c>
      <c r="F200" s="11">
        <v>0.13400000000000001</v>
      </c>
      <c r="G200" s="11">
        <v>0.30499999999999999</v>
      </c>
      <c r="H200" s="11">
        <v>7.2999999999999995E-2</v>
      </c>
      <c r="I200" s="11">
        <v>0.126</v>
      </c>
      <c r="J200" s="11">
        <v>4.0000000000000001E-3</v>
      </c>
      <c r="K200" s="11">
        <f>K199/$I$310</f>
        <v>0.17346913740148337</v>
      </c>
      <c r="L200" s="11">
        <v>0.17599999999999999</v>
      </c>
      <c r="M200" s="11">
        <v>0.19700000000000001</v>
      </c>
      <c r="N200" s="9">
        <v>0</v>
      </c>
      <c r="O200" s="9">
        <v>0</v>
      </c>
      <c r="P200" s="9">
        <v>0</v>
      </c>
      <c r="Q200" s="9">
        <v>0</v>
      </c>
      <c r="R200" s="11">
        <f>R199/$P$310</f>
        <v>0.17091230997375287</v>
      </c>
      <c r="S200" s="11">
        <f>S199/$Q$310</f>
        <v>0.17003319807428494</v>
      </c>
      <c r="T200" s="7"/>
      <c r="U200" s="9"/>
      <c r="V200" s="7"/>
      <c r="W200" s="11"/>
      <c r="X200" s="7"/>
    </row>
    <row r="202" spans="1:24" ht="17.399999999999999" customHeight="1" x14ac:dyDescent="0.3">
      <c r="A202" s="17" t="s">
        <v>0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7.399999999999999" customHeight="1" x14ac:dyDescent="0.3">
      <c r="A203" s="17" t="s">
        <v>1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21"/>
      <c r="W203" s="21"/>
      <c r="X203" s="21"/>
    </row>
    <row r="206" spans="1:24" ht="15.6" x14ac:dyDescent="0.3">
      <c r="A206" s="1" t="s">
        <v>3</v>
      </c>
      <c r="B206" s="2"/>
      <c r="C206" s="22" t="s">
        <v>127</v>
      </c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</row>
    <row r="207" spans="1:24" x14ac:dyDescent="0.3">
      <c r="A207" s="16" t="s">
        <v>2</v>
      </c>
      <c r="B207" s="16"/>
      <c r="C207" s="16"/>
    </row>
    <row r="209" spans="1:24" x14ac:dyDescent="0.3">
      <c r="A209" s="19"/>
      <c r="B209" s="19"/>
      <c r="C209" s="18" t="s">
        <v>5</v>
      </c>
      <c r="D209" s="18"/>
      <c r="E209" s="18"/>
      <c r="F209" s="18"/>
      <c r="G209" s="18"/>
      <c r="H209" s="18"/>
      <c r="I209" s="18"/>
      <c r="J209" s="18"/>
      <c r="K209" s="18" t="s">
        <v>6</v>
      </c>
      <c r="L209" s="18"/>
      <c r="M209" s="2"/>
      <c r="N209" s="3" t="s">
        <v>7</v>
      </c>
      <c r="O209" s="3" t="s">
        <v>7</v>
      </c>
      <c r="P209" s="3" t="s">
        <v>8</v>
      </c>
      <c r="Q209" s="3" t="s">
        <v>8</v>
      </c>
      <c r="R209" s="4"/>
      <c r="S209" s="4"/>
      <c r="T209" s="18"/>
      <c r="U209" s="18"/>
      <c r="V209" s="18"/>
      <c r="W209" s="18"/>
    </row>
    <row r="210" spans="1:24" x14ac:dyDescent="0.3">
      <c r="A210" s="19"/>
      <c r="B210" s="19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2"/>
      <c r="N210" s="3" t="s">
        <v>9</v>
      </c>
      <c r="O210" s="3" t="s">
        <v>10</v>
      </c>
      <c r="P210" s="3" t="s">
        <v>11</v>
      </c>
      <c r="Q210" s="3" t="s">
        <v>12</v>
      </c>
      <c r="R210" s="20"/>
      <c r="S210" s="20"/>
      <c r="T210" s="18"/>
      <c r="U210" s="18"/>
      <c r="V210" s="18"/>
      <c r="W210" s="18"/>
    </row>
    <row r="211" spans="1:24" x14ac:dyDescent="0.3">
      <c r="A211" s="5" t="s">
        <v>13</v>
      </c>
      <c r="B211" s="5" t="s">
        <v>14</v>
      </c>
      <c r="C211" s="4"/>
      <c r="D211" s="3" t="s">
        <v>15</v>
      </c>
      <c r="E211" s="3" t="s">
        <v>9</v>
      </c>
      <c r="F211" s="3" t="s">
        <v>10</v>
      </c>
      <c r="G211" s="3" t="s">
        <v>16</v>
      </c>
      <c r="H211" s="4"/>
      <c r="I211" s="3" t="s">
        <v>17</v>
      </c>
      <c r="J211" s="3" t="s">
        <v>18</v>
      </c>
      <c r="K211" s="3" t="s">
        <v>172</v>
      </c>
      <c r="L211" s="3" t="s">
        <v>9</v>
      </c>
      <c r="M211" s="3" t="s">
        <v>10</v>
      </c>
      <c r="N211" s="3" t="s">
        <v>19</v>
      </c>
      <c r="O211" s="3" t="s">
        <v>19</v>
      </c>
      <c r="P211" s="3" t="s">
        <v>8</v>
      </c>
      <c r="Q211" s="3" t="s">
        <v>8</v>
      </c>
      <c r="R211" s="3" t="s">
        <v>17</v>
      </c>
      <c r="S211" s="4"/>
      <c r="T211" s="3" t="s">
        <v>20</v>
      </c>
      <c r="U211" s="4"/>
      <c r="V211" s="4"/>
      <c r="W211" s="4"/>
      <c r="X211" s="4"/>
    </row>
    <row r="212" spans="1:24" x14ac:dyDescent="0.3">
      <c r="A212" s="5" t="s">
        <v>21</v>
      </c>
      <c r="B212" s="5" t="s">
        <v>22</v>
      </c>
      <c r="C212" s="3" t="s">
        <v>23</v>
      </c>
      <c r="D212" s="3" t="s">
        <v>24</v>
      </c>
      <c r="E212" s="3" t="s">
        <v>25</v>
      </c>
      <c r="F212" s="3" t="s">
        <v>26</v>
      </c>
      <c r="G212" s="3" t="s">
        <v>27</v>
      </c>
      <c r="H212" s="3" t="s">
        <v>28</v>
      </c>
      <c r="I212" s="3" t="s">
        <v>29</v>
      </c>
      <c r="J212" s="3" t="s">
        <v>30</v>
      </c>
      <c r="K212" s="3" t="s">
        <v>173</v>
      </c>
      <c r="L212" s="3" t="s">
        <v>25</v>
      </c>
      <c r="M212" s="3" t="s">
        <v>26</v>
      </c>
      <c r="N212" s="3" t="s">
        <v>25</v>
      </c>
      <c r="O212" s="3" t="s">
        <v>26</v>
      </c>
      <c r="P212" s="3" t="s">
        <v>31</v>
      </c>
      <c r="Q212" s="3" t="s">
        <v>32</v>
      </c>
      <c r="R212" s="3" t="s">
        <v>6</v>
      </c>
      <c r="S212" s="3" t="s">
        <v>17</v>
      </c>
      <c r="T212" s="3" t="s">
        <v>6</v>
      </c>
      <c r="U212" s="3"/>
      <c r="V212" s="3"/>
      <c r="W212" s="3"/>
      <c r="X212" s="3"/>
    </row>
    <row r="215" spans="1:24" x14ac:dyDescent="0.3">
      <c r="A215" s="25">
        <v>801</v>
      </c>
      <c r="B215" s="23" t="s">
        <v>189</v>
      </c>
      <c r="K215" s="23">
        <v>5</v>
      </c>
      <c r="R215" s="8">
        <f>SUM(J215:Q215)</f>
        <v>5</v>
      </c>
      <c r="S215" s="8">
        <f>SUM(R215,I215)</f>
        <v>5</v>
      </c>
      <c r="T215" s="9">
        <f t="shared" ref="T215:T244" si="20">R215/S215</f>
        <v>1</v>
      </c>
    </row>
    <row r="216" spans="1:24" x14ac:dyDescent="0.3">
      <c r="A216" s="6">
        <v>804</v>
      </c>
      <c r="B216" s="6" t="s">
        <v>128</v>
      </c>
      <c r="C216" s="7"/>
      <c r="D216" s="7"/>
      <c r="E216" s="7"/>
      <c r="F216" s="7"/>
      <c r="G216" s="7"/>
      <c r="H216" s="8">
        <v>4</v>
      </c>
      <c r="I216" s="8">
        <v>4</v>
      </c>
      <c r="J216" s="7"/>
      <c r="K216" s="23">
        <v>9</v>
      </c>
      <c r="L216" s="7"/>
      <c r="M216" s="7"/>
      <c r="N216" s="7"/>
      <c r="O216" s="7"/>
      <c r="P216" s="7"/>
      <c r="Q216" s="7"/>
      <c r="R216" s="8">
        <f t="shared" ref="R216:R244" si="21">SUM(J216:Q216)</f>
        <v>9</v>
      </c>
      <c r="S216" s="8">
        <f t="shared" ref="S216:S244" si="22">SUM(R216,I216)</f>
        <v>13</v>
      </c>
      <c r="T216" s="9">
        <f t="shared" si="20"/>
        <v>0.69230769230769229</v>
      </c>
      <c r="U216" s="7"/>
      <c r="V216" s="7"/>
      <c r="W216" s="8"/>
      <c r="X216" s="9"/>
    </row>
    <row r="217" spans="1:24" x14ac:dyDescent="0.3">
      <c r="A217" s="6">
        <v>808</v>
      </c>
      <c r="B217" s="6" t="s">
        <v>129</v>
      </c>
      <c r="C217" s="7"/>
      <c r="D217" s="7"/>
      <c r="E217" s="7"/>
      <c r="F217" s="8">
        <v>2</v>
      </c>
      <c r="G217" s="8">
        <v>8</v>
      </c>
      <c r="H217" s="8">
        <v>2</v>
      </c>
      <c r="I217" s="8">
        <v>12</v>
      </c>
      <c r="J217" s="7"/>
      <c r="K217" s="23">
        <v>112</v>
      </c>
      <c r="L217" s="7"/>
      <c r="M217" s="7"/>
      <c r="N217" s="7"/>
      <c r="O217" s="7"/>
      <c r="P217" s="7"/>
      <c r="Q217" s="7"/>
      <c r="R217" s="8">
        <f t="shared" si="21"/>
        <v>112</v>
      </c>
      <c r="S217" s="8">
        <f t="shared" si="22"/>
        <v>124</v>
      </c>
      <c r="T217" s="9">
        <f t="shared" si="20"/>
        <v>0.90322580645161288</v>
      </c>
      <c r="U217" s="7"/>
      <c r="V217" s="7"/>
      <c r="W217" s="8"/>
      <c r="X217" s="9"/>
    </row>
    <row r="218" spans="1:24" x14ac:dyDescent="0.3">
      <c r="A218" s="6">
        <v>809</v>
      </c>
      <c r="B218" s="6" t="s">
        <v>130</v>
      </c>
      <c r="C218" s="7"/>
      <c r="D218" s="7"/>
      <c r="E218" s="8">
        <v>23</v>
      </c>
      <c r="F218" s="8">
        <v>80</v>
      </c>
      <c r="G218" s="8">
        <v>122</v>
      </c>
      <c r="H218" s="8">
        <v>531</v>
      </c>
      <c r="I218" s="8">
        <v>756</v>
      </c>
      <c r="J218" s="7"/>
      <c r="K218" s="23">
        <v>36605</v>
      </c>
      <c r="L218" s="8">
        <v>233</v>
      </c>
      <c r="M218" s="8">
        <v>156</v>
      </c>
      <c r="N218" s="7"/>
      <c r="O218" s="7"/>
      <c r="P218" s="7"/>
      <c r="Q218" s="7"/>
      <c r="R218" s="8">
        <f t="shared" si="21"/>
        <v>36994</v>
      </c>
      <c r="S218" s="8">
        <f t="shared" si="22"/>
        <v>37750</v>
      </c>
      <c r="T218" s="9">
        <f t="shared" si="20"/>
        <v>0.97997350993377486</v>
      </c>
      <c r="U218" s="8"/>
      <c r="V218" s="9"/>
      <c r="W218" s="8"/>
      <c r="X218" s="9"/>
    </row>
    <row r="219" spans="1:24" x14ac:dyDescent="0.3">
      <c r="A219" s="6">
        <v>811</v>
      </c>
      <c r="B219" s="6" t="s">
        <v>131</v>
      </c>
      <c r="C219" s="7"/>
      <c r="D219" s="7"/>
      <c r="E219" s="7"/>
      <c r="F219" s="8">
        <v>3</v>
      </c>
      <c r="G219" s="7"/>
      <c r="H219" s="8">
        <v>26</v>
      </c>
      <c r="I219" s="8">
        <v>29</v>
      </c>
      <c r="J219" s="7"/>
      <c r="K219" s="23">
        <v>56</v>
      </c>
      <c r="L219" s="7"/>
      <c r="M219" s="7"/>
      <c r="N219" s="7"/>
      <c r="O219" s="7"/>
      <c r="P219" s="7"/>
      <c r="Q219" s="7"/>
      <c r="R219" s="8">
        <f t="shared" si="21"/>
        <v>56</v>
      </c>
      <c r="S219" s="8">
        <f t="shared" si="22"/>
        <v>85</v>
      </c>
      <c r="T219" s="9">
        <f t="shared" si="20"/>
        <v>0.6588235294117647</v>
      </c>
      <c r="U219" s="7"/>
      <c r="V219" s="7"/>
      <c r="W219" s="8"/>
      <c r="X219" s="9"/>
    </row>
    <row r="220" spans="1:24" x14ac:dyDescent="0.3">
      <c r="A220" s="6">
        <v>813</v>
      </c>
      <c r="B220" s="6" t="s">
        <v>132</v>
      </c>
      <c r="C220" s="7"/>
      <c r="D220" s="8">
        <v>112</v>
      </c>
      <c r="E220" s="8">
        <v>316</v>
      </c>
      <c r="F220" s="8">
        <v>429</v>
      </c>
      <c r="G220" s="8">
        <v>120</v>
      </c>
      <c r="H220" s="8">
        <v>933</v>
      </c>
      <c r="I220" s="8">
        <v>1910</v>
      </c>
      <c r="J220" s="8">
        <v>164</v>
      </c>
      <c r="K220" s="23">
        <v>85040</v>
      </c>
      <c r="L220" s="8">
        <v>468</v>
      </c>
      <c r="M220" s="7"/>
      <c r="N220" s="7"/>
      <c r="O220" s="7"/>
      <c r="P220" s="7"/>
      <c r="Q220" s="7"/>
      <c r="R220" s="8">
        <f t="shared" si="21"/>
        <v>85672</v>
      </c>
      <c r="S220" s="8">
        <f t="shared" si="22"/>
        <v>87582</v>
      </c>
      <c r="T220" s="9">
        <f t="shared" si="20"/>
        <v>0.97819186590852003</v>
      </c>
      <c r="U220" s="8"/>
      <c r="V220" s="9"/>
      <c r="W220" s="8"/>
      <c r="X220" s="9"/>
    </row>
    <row r="221" spans="1:24" x14ac:dyDescent="0.3">
      <c r="A221" s="6">
        <v>814</v>
      </c>
      <c r="B221" s="6" t="s">
        <v>190</v>
      </c>
      <c r="C221" s="7"/>
      <c r="D221" s="8"/>
      <c r="E221" s="8"/>
      <c r="F221" s="8"/>
      <c r="G221" s="8"/>
      <c r="H221" s="8"/>
      <c r="I221" s="8"/>
      <c r="J221" s="8"/>
      <c r="K221" s="23">
        <v>166</v>
      </c>
      <c r="L221" s="8"/>
      <c r="M221" s="7"/>
      <c r="N221" s="7"/>
      <c r="O221" s="7"/>
      <c r="P221" s="7"/>
      <c r="Q221" s="7"/>
      <c r="R221" s="8">
        <f t="shared" si="21"/>
        <v>166</v>
      </c>
      <c r="S221" s="8">
        <f t="shared" si="22"/>
        <v>166</v>
      </c>
      <c r="T221" s="9">
        <f t="shared" si="20"/>
        <v>1</v>
      </c>
      <c r="U221" s="8"/>
      <c r="V221" s="9"/>
      <c r="W221" s="8"/>
      <c r="X221" s="9"/>
    </row>
    <row r="222" spans="1:24" x14ac:dyDescent="0.3">
      <c r="A222" s="6">
        <v>815</v>
      </c>
      <c r="B222" s="6" t="s">
        <v>133</v>
      </c>
      <c r="C222" s="7"/>
      <c r="D222" s="7"/>
      <c r="E222" s="7"/>
      <c r="F222" s="7"/>
      <c r="G222" s="7"/>
      <c r="H222" s="8">
        <v>255</v>
      </c>
      <c r="I222" s="8">
        <v>255</v>
      </c>
      <c r="J222" s="7"/>
      <c r="K222" s="23">
        <v>14</v>
      </c>
      <c r="L222" s="7"/>
      <c r="M222" s="7"/>
      <c r="N222" s="7"/>
      <c r="O222" s="7"/>
      <c r="P222" s="7"/>
      <c r="Q222" s="7"/>
      <c r="R222" s="8">
        <f t="shared" si="21"/>
        <v>14</v>
      </c>
      <c r="S222" s="8">
        <f t="shared" si="22"/>
        <v>269</v>
      </c>
      <c r="T222" s="9">
        <f t="shared" si="20"/>
        <v>5.204460966542751E-2</v>
      </c>
      <c r="U222" s="7"/>
      <c r="V222" s="7"/>
      <c r="W222" s="8"/>
      <c r="X222" s="9"/>
    </row>
    <row r="223" spans="1:24" x14ac:dyDescent="0.3">
      <c r="A223" s="6">
        <v>816</v>
      </c>
      <c r="B223" s="6" t="s">
        <v>134</v>
      </c>
      <c r="C223" s="7"/>
      <c r="D223" s="7"/>
      <c r="E223" s="8">
        <v>1</v>
      </c>
      <c r="F223" s="7"/>
      <c r="G223" s="7"/>
      <c r="H223" s="8">
        <v>3</v>
      </c>
      <c r="I223" s="8">
        <v>4</v>
      </c>
      <c r="J223" s="7"/>
      <c r="K223" s="23">
        <v>111</v>
      </c>
      <c r="L223" s="7"/>
      <c r="M223" s="7"/>
      <c r="N223" s="7"/>
      <c r="O223" s="7"/>
      <c r="P223" s="7"/>
      <c r="Q223" s="7"/>
      <c r="R223" s="8">
        <f t="shared" si="21"/>
        <v>111</v>
      </c>
      <c r="S223" s="8">
        <f t="shared" si="22"/>
        <v>115</v>
      </c>
      <c r="T223" s="9">
        <f t="shared" si="20"/>
        <v>0.9652173913043478</v>
      </c>
      <c r="U223" s="7"/>
      <c r="V223" s="7"/>
      <c r="W223" s="8"/>
      <c r="X223" s="9"/>
    </row>
    <row r="224" spans="1:24" x14ac:dyDescent="0.3">
      <c r="A224" s="6">
        <v>817</v>
      </c>
      <c r="B224" s="6" t="s">
        <v>135</v>
      </c>
      <c r="C224" s="7"/>
      <c r="D224" s="8">
        <v>124</v>
      </c>
      <c r="E224" s="8">
        <v>79</v>
      </c>
      <c r="F224" s="8">
        <v>118</v>
      </c>
      <c r="G224" s="8">
        <v>12</v>
      </c>
      <c r="H224" s="8">
        <v>916</v>
      </c>
      <c r="I224" s="8">
        <v>1249</v>
      </c>
      <c r="J224" s="8">
        <v>17</v>
      </c>
      <c r="K224" s="23">
        <v>5525</v>
      </c>
      <c r="L224" s="8">
        <v>33</v>
      </c>
      <c r="M224" s="7"/>
      <c r="N224" s="7"/>
      <c r="O224" s="7"/>
      <c r="P224" s="7"/>
      <c r="Q224" s="7"/>
      <c r="R224" s="8">
        <f t="shared" si="21"/>
        <v>5575</v>
      </c>
      <c r="S224" s="8">
        <f t="shared" si="22"/>
        <v>6824</v>
      </c>
      <c r="T224" s="9">
        <f t="shared" si="20"/>
        <v>0.8169695193434936</v>
      </c>
      <c r="U224" s="8"/>
      <c r="V224" s="9"/>
      <c r="W224" s="8"/>
      <c r="X224" s="9"/>
    </row>
    <row r="225" spans="1:24" x14ac:dyDescent="0.3">
      <c r="A225" s="6">
        <v>818</v>
      </c>
      <c r="B225" s="6" t="s">
        <v>136</v>
      </c>
      <c r="C225" s="7"/>
      <c r="D225" s="8">
        <v>32</v>
      </c>
      <c r="E225" s="8">
        <v>69</v>
      </c>
      <c r="F225" s="8">
        <v>194</v>
      </c>
      <c r="G225" s="8">
        <v>184</v>
      </c>
      <c r="H225" s="8">
        <v>20</v>
      </c>
      <c r="I225" s="8">
        <v>499</v>
      </c>
      <c r="J225" s="7"/>
      <c r="K225" s="23">
        <v>5423</v>
      </c>
      <c r="L225" s="8">
        <v>70</v>
      </c>
      <c r="M225" s="7"/>
      <c r="N225" s="7"/>
      <c r="O225" s="7"/>
      <c r="P225" s="7"/>
      <c r="Q225" s="7"/>
      <c r="R225" s="8">
        <f t="shared" si="21"/>
        <v>5493</v>
      </c>
      <c r="S225" s="8">
        <f t="shared" si="22"/>
        <v>5992</v>
      </c>
      <c r="T225" s="9">
        <f t="shared" si="20"/>
        <v>0.91672229639519354</v>
      </c>
      <c r="U225" s="7"/>
      <c r="V225" s="7"/>
      <c r="W225" s="8"/>
      <c r="X225" s="9"/>
    </row>
    <row r="226" spans="1:24" x14ac:dyDescent="0.3">
      <c r="A226" s="6">
        <v>819</v>
      </c>
      <c r="B226" s="6" t="s">
        <v>137</v>
      </c>
      <c r="C226" s="7"/>
      <c r="D226" s="7"/>
      <c r="E226" s="8">
        <v>6</v>
      </c>
      <c r="F226" s="8">
        <v>8</v>
      </c>
      <c r="G226" s="7"/>
      <c r="H226" s="8">
        <v>81</v>
      </c>
      <c r="I226" s="8">
        <v>95</v>
      </c>
      <c r="J226" s="7"/>
      <c r="K226" s="23">
        <v>2417</v>
      </c>
      <c r="L226" s="8">
        <v>6</v>
      </c>
      <c r="M226" s="7"/>
      <c r="N226" s="7"/>
      <c r="O226" s="7"/>
      <c r="P226" s="7"/>
      <c r="Q226" s="7"/>
      <c r="R226" s="8">
        <f t="shared" si="21"/>
        <v>2423</v>
      </c>
      <c r="S226" s="8">
        <f t="shared" si="22"/>
        <v>2518</v>
      </c>
      <c r="T226" s="9">
        <f t="shared" si="20"/>
        <v>0.96227164416203337</v>
      </c>
      <c r="U226" s="7"/>
      <c r="V226" s="7"/>
      <c r="W226" s="8"/>
      <c r="X226" s="9"/>
    </row>
    <row r="227" spans="1:24" x14ac:dyDescent="0.3">
      <c r="A227" s="6">
        <v>821</v>
      </c>
      <c r="B227" s="6" t="s">
        <v>138</v>
      </c>
      <c r="C227" s="7"/>
      <c r="D227" s="8">
        <v>32</v>
      </c>
      <c r="E227" s="8">
        <v>31</v>
      </c>
      <c r="F227" s="8">
        <v>276</v>
      </c>
      <c r="G227" s="8">
        <v>12</v>
      </c>
      <c r="H227" s="8">
        <v>685</v>
      </c>
      <c r="I227" s="8">
        <v>1036</v>
      </c>
      <c r="J227" s="7"/>
      <c r="K227" s="23">
        <v>55317</v>
      </c>
      <c r="L227" s="8">
        <v>15587</v>
      </c>
      <c r="M227" s="8">
        <v>2971</v>
      </c>
      <c r="N227" s="7"/>
      <c r="O227" s="7"/>
      <c r="P227" s="7"/>
      <c r="Q227" s="7"/>
      <c r="R227" s="8">
        <f t="shared" si="21"/>
        <v>73875</v>
      </c>
      <c r="S227" s="8">
        <f t="shared" si="22"/>
        <v>74911</v>
      </c>
      <c r="T227" s="9">
        <f t="shared" si="20"/>
        <v>0.98617025536970537</v>
      </c>
      <c r="U227" s="8"/>
      <c r="V227" s="9"/>
      <c r="W227" s="8"/>
      <c r="X227" s="9"/>
    </row>
    <row r="228" spans="1:24" x14ac:dyDescent="0.3">
      <c r="A228" s="6">
        <v>822</v>
      </c>
      <c r="B228" s="6" t="s">
        <v>139</v>
      </c>
      <c r="C228" s="7"/>
      <c r="D228" s="7"/>
      <c r="E228" s="7"/>
      <c r="F228" s="7"/>
      <c r="G228" s="7"/>
      <c r="H228" s="8">
        <v>34</v>
      </c>
      <c r="I228" s="8">
        <v>34</v>
      </c>
      <c r="J228" s="7"/>
      <c r="K228" s="23">
        <v>79</v>
      </c>
      <c r="L228" s="7"/>
      <c r="M228" s="7"/>
      <c r="N228" s="7"/>
      <c r="O228" s="7"/>
      <c r="P228" s="7"/>
      <c r="Q228" s="7"/>
      <c r="R228" s="8">
        <f t="shared" si="21"/>
        <v>79</v>
      </c>
      <c r="S228" s="8">
        <f t="shared" si="22"/>
        <v>113</v>
      </c>
      <c r="T228" s="9">
        <f t="shared" si="20"/>
        <v>0.69911504424778759</v>
      </c>
      <c r="U228" s="7"/>
      <c r="V228" s="7"/>
      <c r="W228" s="8"/>
      <c r="X228" s="9"/>
    </row>
    <row r="229" spans="1:24" x14ac:dyDescent="0.3">
      <c r="A229" s="6">
        <v>824</v>
      </c>
      <c r="B229" s="6" t="s">
        <v>140</v>
      </c>
      <c r="C229" s="7"/>
      <c r="D229" s="7"/>
      <c r="E229" s="8">
        <v>19</v>
      </c>
      <c r="F229" s="7"/>
      <c r="G229" s="8">
        <v>2</v>
      </c>
      <c r="H229" s="8">
        <v>25</v>
      </c>
      <c r="I229" s="8">
        <v>46</v>
      </c>
      <c r="J229" s="7"/>
      <c r="K229" s="23">
        <v>429</v>
      </c>
      <c r="L229" s="7"/>
      <c r="M229" s="7"/>
      <c r="N229" s="7"/>
      <c r="O229" s="7"/>
      <c r="P229" s="7"/>
      <c r="Q229" s="7"/>
      <c r="R229" s="8">
        <f t="shared" si="21"/>
        <v>429</v>
      </c>
      <c r="S229" s="8">
        <f t="shared" si="22"/>
        <v>475</v>
      </c>
      <c r="T229" s="9">
        <f t="shared" si="20"/>
        <v>0.90315789473684216</v>
      </c>
      <c r="U229" s="7"/>
      <c r="V229" s="7"/>
      <c r="W229" s="8"/>
      <c r="X229" s="9"/>
    </row>
    <row r="230" spans="1:24" x14ac:dyDescent="0.3">
      <c r="A230" s="6">
        <v>827</v>
      </c>
      <c r="B230" s="6" t="s">
        <v>141</v>
      </c>
      <c r="C230" s="7"/>
      <c r="D230" s="8">
        <v>8</v>
      </c>
      <c r="E230" s="7"/>
      <c r="F230" s="7"/>
      <c r="G230" s="8">
        <v>8</v>
      </c>
      <c r="H230" s="7"/>
      <c r="I230" s="8">
        <v>16</v>
      </c>
      <c r="J230" s="7"/>
      <c r="K230" s="23">
        <v>5</v>
      </c>
      <c r="L230" s="7"/>
      <c r="M230" s="7"/>
      <c r="N230" s="7"/>
      <c r="O230" s="7"/>
      <c r="P230" s="7"/>
      <c r="Q230" s="7"/>
      <c r="R230" s="8">
        <f t="shared" si="21"/>
        <v>5</v>
      </c>
      <c r="S230" s="8">
        <f t="shared" si="22"/>
        <v>21</v>
      </c>
      <c r="T230" s="9">
        <f t="shared" si="20"/>
        <v>0.23809523809523808</v>
      </c>
      <c r="U230" s="7"/>
      <c r="V230" s="7"/>
      <c r="W230" s="8"/>
      <c r="X230" s="9"/>
    </row>
    <row r="231" spans="1:24" x14ac:dyDescent="0.3">
      <c r="A231" s="6">
        <v>828</v>
      </c>
      <c r="B231" s="6" t="s">
        <v>142</v>
      </c>
      <c r="C231" s="7"/>
      <c r="D231" s="7"/>
      <c r="E231" s="7"/>
      <c r="F231" s="7"/>
      <c r="G231" s="7"/>
      <c r="H231" s="8">
        <v>7</v>
      </c>
      <c r="I231" s="8">
        <v>7</v>
      </c>
      <c r="J231" s="7"/>
      <c r="K231" s="23">
        <v>358</v>
      </c>
      <c r="L231" s="7"/>
      <c r="M231" s="7"/>
      <c r="N231" s="7"/>
      <c r="O231" s="7"/>
      <c r="P231" s="7"/>
      <c r="Q231" s="7"/>
      <c r="R231" s="8">
        <f t="shared" si="21"/>
        <v>358</v>
      </c>
      <c r="S231" s="8">
        <f t="shared" si="22"/>
        <v>365</v>
      </c>
      <c r="T231" s="9">
        <f t="shared" si="20"/>
        <v>0.98082191780821915</v>
      </c>
      <c r="U231" s="7"/>
      <c r="V231" s="7"/>
      <c r="W231" s="8"/>
      <c r="X231" s="9"/>
    </row>
    <row r="232" spans="1:24" x14ac:dyDescent="0.3">
      <c r="A232" s="6">
        <v>831</v>
      </c>
      <c r="B232" s="6" t="s">
        <v>143</v>
      </c>
      <c r="C232" s="7"/>
      <c r="D232" s="7"/>
      <c r="E232" s="7"/>
      <c r="F232" s="7"/>
      <c r="G232" s="7"/>
      <c r="H232" s="8">
        <v>11</v>
      </c>
      <c r="I232" s="8">
        <v>11</v>
      </c>
      <c r="J232" s="7"/>
      <c r="K232" s="23">
        <v>14</v>
      </c>
      <c r="L232" s="7"/>
      <c r="M232" s="7"/>
      <c r="N232" s="7"/>
      <c r="O232" s="7"/>
      <c r="P232" s="7"/>
      <c r="Q232" s="7"/>
      <c r="R232" s="8">
        <f t="shared" si="21"/>
        <v>14</v>
      </c>
      <c r="S232" s="8">
        <f t="shared" si="22"/>
        <v>25</v>
      </c>
      <c r="T232" s="9">
        <f t="shared" si="20"/>
        <v>0.56000000000000005</v>
      </c>
      <c r="U232" s="7"/>
      <c r="V232" s="7"/>
      <c r="W232" s="8"/>
      <c r="X232" s="9"/>
    </row>
    <row r="233" spans="1:24" x14ac:dyDescent="0.3">
      <c r="A233" s="6">
        <v>832</v>
      </c>
      <c r="B233" s="6" t="s">
        <v>144</v>
      </c>
      <c r="C233" s="7"/>
      <c r="D233" s="7"/>
      <c r="E233" s="7"/>
      <c r="F233" s="7"/>
      <c r="G233" s="7"/>
      <c r="H233" s="8">
        <v>19</v>
      </c>
      <c r="I233" s="8">
        <v>19</v>
      </c>
      <c r="J233" s="7"/>
      <c r="K233" s="23">
        <v>1248</v>
      </c>
      <c r="L233" s="7"/>
      <c r="M233" s="7"/>
      <c r="N233" s="7"/>
      <c r="O233" s="7"/>
      <c r="P233" s="7"/>
      <c r="Q233" s="7"/>
      <c r="R233" s="8">
        <f t="shared" si="21"/>
        <v>1248</v>
      </c>
      <c r="S233" s="8">
        <f t="shared" si="22"/>
        <v>1267</v>
      </c>
      <c r="T233" s="9">
        <f t="shared" si="20"/>
        <v>0.98500394632991317</v>
      </c>
      <c r="U233" s="7"/>
      <c r="V233" s="7"/>
      <c r="W233" s="8"/>
      <c r="X233" s="9"/>
    </row>
    <row r="234" spans="1:24" x14ac:dyDescent="0.3">
      <c r="A234" s="6">
        <v>833</v>
      </c>
      <c r="B234" s="6" t="s">
        <v>145</v>
      </c>
      <c r="C234" s="7"/>
      <c r="D234" s="7"/>
      <c r="E234" s="7"/>
      <c r="F234" s="7"/>
      <c r="G234" s="7"/>
      <c r="H234" s="8">
        <v>22</v>
      </c>
      <c r="I234" s="8">
        <v>22</v>
      </c>
      <c r="J234" s="7"/>
      <c r="K234" s="23">
        <v>16</v>
      </c>
      <c r="L234" s="7"/>
      <c r="M234" s="7"/>
      <c r="N234" s="7"/>
      <c r="O234" s="7"/>
      <c r="P234" s="7"/>
      <c r="Q234" s="7"/>
      <c r="R234" s="8">
        <f t="shared" si="21"/>
        <v>16</v>
      </c>
      <c r="S234" s="8">
        <f t="shared" si="22"/>
        <v>38</v>
      </c>
      <c r="T234" s="9">
        <f t="shared" si="20"/>
        <v>0.42105263157894735</v>
      </c>
      <c r="U234" s="7"/>
      <c r="V234" s="7"/>
      <c r="W234" s="7"/>
      <c r="X234" s="7"/>
    </row>
    <row r="235" spans="1:24" x14ac:dyDescent="0.3">
      <c r="A235" s="6">
        <v>834</v>
      </c>
      <c r="B235" s="6" t="s">
        <v>146</v>
      </c>
      <c r="C235" s="7"/>
      <c r="D235" s="7"/>
      <c r="E235" s="7"/>
      <c r="F235" s="7"/>
      <c r="G235" s="7"/>
      <c r="H235" s="8">
        <v>5</v>
      </c>
      <c r="I235" s="8">
        <v>5</v>
      </c>
      <c r="J235" s="7"/>
      <c r="K235" s="23">
        <v>19</v>
      </c>
      <c r="L235" s="7"/>
      <c r="M235" s="7"/>
      <c r="N235" s="7"/>
      <c r="O235" s="7"/>
      <c r="P235" s="7"/>
      <c r="Q235" s="7"/>
      <c r="R235" s="8">
        <f t="shared" si="21"/>
        <v>19</v>
      </c>
      <c r="S235" s="8">
        <f t="shared" si="22"/>
        <v>24</v>
      </c>
      <c r="T235" s="9">
        <f t="shared" si="20"/>
        <v>0.79166666666666663</v>
      </c>
      <c r="U235" s="7"/>
      <c r="V235" s="7"/>
      <c r="W235" s="8"/>
      <c r="X235" s="9"/>
    </row>
    <row r="236" spans="1:24" x14ac:dyDescent="0.3">
      <c r="A236" s="6">
        <v>835</v>
      </c>
      <c r="B236" s="6" t="s">
        <v>191</v>
      </c>
      <c r="C236" s="7"/>
      <c r="D236" s="7"/>
      <c r="E236" s="7"/>
      <c r="F236" s="7"/>
      <c r="G236" s="7"/>
      <c r="H236" s="8"/>
      <c r="I236" s="8"/>
      <c r="J236" s="7"/>
      <c r="K236" s="23">
        <v>1</v>
      </c>
      <c r="L236" s="7"/>
      <c r="M236" s="7"/>
      <c r="N236" s="7"/>
      <c r="O236" s="7"/>
      <c r="P236" s="7"/>
      <c r="Q236" s="7"/>
      <c r="R236" s="8">
        <f t="shared" si="21"/>
        <v>1</v>
      </c>
      <c r="S236" s="8">
        <f t="shared" si="22"/>
        <v>1</v>
      </c>
      <c r="T236" s="9">
        <f t="shared" si="20"/>
        <v>1</v>
      </c>
      <c r="U236" s="7"/>
      <c r="V236" s="7"/>
      <c r="W236" s="8"/>
      <c r="X236" s="9"/>
    </row>
    <row r="237" spans="1:24" x14ac:dyDescent="0.3">
      <c r="A237" s="6">
        <v>837</v>
      </c>
      <c r="B237" s="6" t="s">
        <v>147</v>
      </c>
      <c r="C237" s="7"/>
      <c r="D237" s="7"/>
      <c r="E237" s="7"/>
      <c r="F237" s="8">
        <v>5</v>
      </c>
      <c r="G237" s="7"/>
      <c r="H237" s="8">
        <v>209</v>
      </c>
      <c r="I237" s="8">
        <v>214</v>
      </c>
      <c r="J237" s="7"/>
      <c r="K237" s="23">
        <v>65</v>
      </c>
      <c r="L237" s="7"/>
      <c r="M237" s="8">
        <v>11</v>
      </c>
      <c r="N237" s="7"/>
      <c r="O237" s="7"/>
      <c r="P237" s="7"/>
      <c r="Q237" s="7"/>
      <c r="R237" s="8">
        <f t="shared" si="21"/>
        <v>76</v>
      </c>
      <c r="S237" s="8">
        <f t="shared" si="22"/>
        <v>290</v>
      </c>
      <c r="T237" s="9">
        <f t="shared" si="20"/>
        <v>0.2620689655172414</v>
      </c>
      <c r="U237" s="7"/>
      <c r="V237" s="7"/>
      <c r="W237" s="8"/>
      <c r="X237" s="9"/>
    </row>
    <row r="238" spans="1:24" x14ac:dyDescent="0.3">
      <c r="A238" s="6">
        <v>838</v>
      </c>
      <c r="B238" s="6" t="s">
        <v>148</v>
      </c>
      <c r="C238" s="7"/>
      <c r="D238" s="7"/>
      <c r="E238" s="7"/>
      <c r="F238" s="8">
        <v>2</v>
      </c>
      <c r="G238" s="7"/>
      <c r="H238" s="7"/>
      <c r="I238" s="8">
        <v>2</v>
      </c>
      <c r="J238" s="7"/>
      <c r="K238" s="23">
        <v>1</v>
      </c>
      <c r="L238" s="7"/>
      <c r="M238" s="7"/>
      <c r="N238" s="7"/>
      <c r="O238" s="7"/>
      <c r="P238" s="7"/>
      <c r="Q238" s="7"/>
      <c r="R238" s="8">
        <f t="shared" si="21"/>
        <v>1</v>
      </c>
      <c r="S238" s="8">
        <f t="shared" si="22"/>
        <v>3</v>
      </c>
      <c r="T238" s="9">
        <f t="shared" si="20"/>
        <v>0.33333333333333331</v>
      </c>
      <c r="U238" s="7"/>
      <c r="V238" s="7"/>
      <c r="W238" s="7"/>
      <c r="X238" s="7"/>
    </row>
    <row r="239" spans="1:24" x14ac:dyDescent="0.3">
      <c r="A239" s="6">
        <v>841</v>
      </c>
      <c r="B239" s="6" t="s">
        <v>149</v>
      </c>
      <c r="C239" s="7"/>
      <c r="D239" s="8">
        <v>104</v>
      </c>
      <c r="E239" s="8">
        <v>9</v>
      </c>
      <c r="F239" s="8">
        <v>13</v>
      </c>
      <c r="G239" s="7"/>
      <c r="H239" s="8">
        <v>588</v>
      </c>
      <c r="I239" s="8">
        <v>714</v>
      </c>
      <c r="J239" s="7"/>
      <c r="K239" s="23">
        <v>2434</v>
      </c>
      <c r="L239" s="8">
        <v>32</v>
      </c>
      <c r="M239" s="7"/>
      <c r="N239" s="7"/>
      <c r="O239" s="7"/>
      <c r="P239" s="7"/>
      <c r="Q239" s="7"/>
      <c r="R239" s="8">
        <f t="shared" si="21"/>
        <v>2466</v>
      </c>
      <c r="S239" s="8">
        <f t="shared" si="22"/>
        <v>3180</v>
      </c>
      <c r="T239" s="9">
        <f t="shared" si="20"/>
        <v>0.7754716981132076</v>
      </c>
      <c r="U239" s="7"/>
      <c r="V239" s="7"/>
      <c r="W239" s="8"/>
      <c r="X239" s="9"/>
    </row>
    <row r="240" spans="1:24" x14ac:dyDescent="0.3">
      <c r="A240" s="6">
        <v>842</v>
      </c>
      <c r="B240" s="6" t="s">
        <v>150</v>
      </c>
      <c r="C240" s="7"/>
      <c r="D240" s="7"/>
      <c r="E240" s="7"/>
      <c r="F240" s="7"/>
      <c r="G240" s="8">
        <v>4</v>
      </c>
      <c r="H240" s="7"/>
      <c r="I240" s="8">
        <v>4</v>
      </c>
      <c r="J240" s="7"/>
      <c r="K240" s="23">
        <v>317</v>
      </c>
      <c r="L240" s="8">
        <v>7</v>
      </c>
      <c r="M240" s="8">
        <v>5</v>
      </c>
      <c r="N240" s="7"/>
      <c r="O240" s="7"/>
      <c r="P240" s="7"/>
      <c r="Q240" s="7"/>
      <c r="R240" s="8">
        <f t="shared" si="21"/>
        <v>329</v>
      </c>
      <c r="S240" s="8">
        <f t="shared" si="22"/>
        <v>333</v>
      </c>
      <c r="T240" s="9">
        <f t="shared" si="20"/>
        <v>0.98798798798798804</v>
      </c>
      <c r="U240" s="7"/>
      <c r="V240" s="7"/>
      <c r="W240" s="8"/>
      <c r="X240" s="9"/>
    </row>
    <row r="241" spans="1:24" x14ac:dyDescent="0.3">
      <c r="A241" s="6">
        <v>890</v>
      </c>
      <c r="B241" s="6" t="s">
        <v>151</v>
      </c>
      <c r="C241" s="7"/>
      <c r="D241" s="7"/>
      <c r="E241" s="7"/>
      <c r="F241" s="7"/>
      <c r="G241" s="7"/>
      <c r="H241" s="8">
        <v>3</v>
      </c>
      <c r="I241" s="8">
        <v>3</v>
      </c>
      <c r="J241" s="7"/>
      <c r="K241" s="23">
        <v>0</v>
      </c>
      <c r="L241" s="7"/>
      <c r="M241" s="7"/>
      <c r="N241" s="7"/>
      <c r="O241" s="7"/>
      <c r="P241" s="7"/>
      <c r="Q241" s="7"/>
      <c r="R241" s="8">
        <f t="shared" si="21"/>
        <v>0</v>
      </c>
      <c r="S241" s="8">
        <f t="shared" si="22"/>
        <v>3</v>
      </c>
      <c r="T241" s="9">
        <f t="shared" si="20"/>
        <v>0</v>
      </c>
      <c r="U241" s="7"/>
      <c r="V241" s="7"/>
      <c r="W241" s="7"/>
      <c r="X241" s="7"/>
    </row>
    <row r="242" spans="1:24" x14ac:dyDescent="0.3">
      <c r="A242" s="6">
        <v>891</v>
      </c>
      <c r="B242" s="6" t="s">
        <v>152</v>
      </c>
      <c r="C242" s="7"/>
      <c r="D242" s="7"/>
      <c r="E242" s="7"/>
      <c r="F242" s="7"/>
      <c r="G242" s="7"/>
      <c r="H242" s="8">
        <v>5</v>
      </c>
      <c r="I242" s="8">
        <v>5</v>
      </c>
      <c r="J242" s="7"/>
      <c r="K242" s="23">
        <v>44</v>
      </c>
      <c r="L242" s="7"/>
      <c r="M242" s="7"/>
      <c r="N242" s="7"/>
      <c r="O242" s="7"/>
      <c r="P242" s="7"/>
      <c r="Q242" s="7"/>
      <c r="R242" s="8">
        <f t="shared" si="21"/>
        <v>44</v>
      </c>
      <c r="S242" s="8">
        <f t="shared" si="22"/>
        <v>49</v>
      </c>
      <c r="T242" s="9">
        <f t="shared" si="20"/>
        <v>0.89795918367346939</v>
      </c>
      <c r="U242" s="7"/>
      <c r="V242" s="7"/>
      <c r="W242" s="8"/>
      <c r="X242" s="9"/>
    </row>
    <row r="243" spans="1:24" x14ac:dyDescent="0.3">
      <c r="A243" s="6">
        <v>892</v>
      </c>
      <c r="B243" s="6" t="s">
        <v>192</v>
      </c>
      <c r="C243" s="7"/>
      <c r="D243" s="7"/>
      <c r="E243" s="7"/>
      <c r="F243" s="7"/>
      <c r="G243" s="7"/>
      <c r="H243" s="8"/>
      <c r="I243" s="8"/>
      <c r="J243" s="7"/>
      <c r="K243" s="23">
        <v>135</v>
      </c>
      <c r="L243" s="7"/>
      <c r="M243" s="7"/>
      <c r="N243" s="7"/>
      <c r="O243" s="7"/>
      <c r="P243" s="7"/>
      <c r="Q243" s="7"/>
      <c r="R243" s="8">
        <f t="shared" si="21"/>
        <v>135</v>
      </c>
      <c r="S243" s="8">
        <f t="shared" si="22"/>
        <v>135</v>
      </c>
      <c r="T243" s="9">
        <f t="shared" si="20"/>
        <v>1</v>
      </c>
      <c r="U243" s="7"/>
      <c r="V243" s="7"/>
      <c r="W243" s="8"/>
      <c r="X243" s="9"/>
    </row>
    <row r="244" spans="1:24" x14ac:dyDescent="0.3">
      <c r="A244" s="6">
        <v>893</v>
      </c>
      <c r="B244" s="6" t="s">
        <v>153</v>
      </c>
      <c r="C244" s="7"/>
      <c r="D244" s="7"/>
      <c r="E244" s="7"/>
      <c r="F244" s="8">
        <v>1</v>
      </c>
      <c r="G244" s="7"/>
      <c r="H244" s="8">
        <v>3</v>
      </c>
      <c r="I244" s="8">
        <v>4</v>
      </c>
      <c r="J244" s="7"/>
      <c r="K244" s="23">
        <v>223</v>
      </c>
      <c r="L244" s="7"/>
      <c r="M244" s="7"/>
      <c r="N244" s="7"/>
      <c r="O244" s="7"/>
      <c r="P244" s="7"/>
      <c r="Q244" s="7"/>
      <c r="R244" s="8">
        <f t="shared" si="21"/>
        <v>223</v>
      </c>
      <c r="S244" s="8">
        <f t="shared" si="22"/>
        <v>227</v>
      </c>
      <c r="T244" s="9">
        <f t="shared" si="20"/>
        <v>0.98237885462555063</v>
      </c>
      <c r="U244" s="7"/>
      <c r="V244" s="7"/>
      <c r="W244" s="8"/>
      <c r="X244" s="9"/>
    </row>
    <row r="247" spans="1:24" x14ac:dyDescent="0.3">
      <c r="A247" s="7"/>
      <c r="B247" s="10" t="s">
        <v>55</v>
      </c>
      <c r="C247" s="7"/>
      <c r="D247" s="8">
        <v>412</v>
      </c>
      <c r="E247" s="8">
        <v>553</v>
      </c>
      <c r="F247" s="8">
        <v>1131</v>
      </c>
      <c r="G247" s="8">
        <v>472</v>
      </c>
      <c r="H247" s="8">
        <v>4387</v>
      </c>
      <c r="I247" s="8">
        <v>6955</v>
      </c>
      <c r="J247" s="8">
        <v>181</v>
      </c>
      <c r="K247">
        <f>SUM(K215:K244)</f>
        <v>196188</v>
      </c>
      <c r="L247" s="8">
        <v>16436</v>
      </c>
      <c r="M247" s="8">
        <v>3143</v>
      </c>
      <c r="N247" s="7"/>
      <c r="O247" s="7"/>
      <c r="P247" s="7"/>
      <c r="Q247" s="7"/>
      <c r="R247" s="8">
        <f>SUM(J247:Q247)</f>
        <v>215948</v>
      </c>
      <c r="S247" s="8">
        <f>SUM(R247,I247)</f>
        <v>222903</v>
      </c>
      <c r="T247" s="9">
        <f t="shared" ref="T247" si="23">R247/S247</f>
        <v>0.9687980870602908</v>
      </c>
      <c r="U247" s="8"/>
      <c r="V247" s="9"/>
      <c r="W247" s="8"/>
      <c r="X247" s="9"/>
    </row>
    <row r="248" spans="1:24" x14ac:dyDescent="0.3">
      <c r="A248" s="7"/>
      <c r="B248" s="10" t="s">
        <v>56</v>
      </c>
      <c r="C248" s="9">
        <v>0</v>
      </c>
      <c r="D248" s="11">
        <v>7.2999999999999995E-2</v>
      </c>
      <c r="E248" s="11">
        <v>9.1999999999999998E-2</v>
      </c>
      <c r="F248" s="11">
        <v>0.108</v>
      </c>
      <c r="G248" s="11">
        <v>0.27300000000000002</v>
      </c>
      <c r="H248" s="11">
        <v>0.307</v>
      </c>
      <c r="I248" s="11">
        <v>0.182</v>
      </c>
      <c r="J248" s="11">
        <v>6.0000000000000001E-3</v>
      </c>
      <c r="K248" s="11">
        <f>K247/$I$310</f>
        <v>0.1119396470319059</v>
      </c>
      <c r="L248" s="11">
        <v>0.16800000000000001</v>
      </c>
      <c r="M248" s="11">
        <v>0.16500000000000001</v>
      </c>
      <c r="N248" s="9">
        <v>0</v>
      </c>
      <c r="O248" s="9">
        <v>0</v>
      </c>
      <c r="P248" s="9">
        <v>0</v>
      </c>
      <c r="Q248" s="9">
        <v>0</v>
      </c>
      <c r="R248" s="11">
        <f>R247/$P$310</f>
        <v>0.11351924483113363</v>
      </c>
      <c r="S248" s="11">
        <f>S247/$Q$310</f>
        <v>0.11487038733835135</v>
      </c>
      <c r="T248" s="7"/>
      <c r="U248" s="11"/>
      <c r="V248" s="7"/>
      <c r="W248" s="11"/>
      <c r="X248" s="7"/>
    </row>
    <row r="250" spans="1:24" ht="17.399999999999999" customHeight="1" x14ac:dyDescent="0.3">
      <c r="A250" s="17" t="s">
        <v>0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7.399999999999999" customHeight="1" x14ac:dyDescent="0.3">
      <c r="A251" s="17" t="s">
        <v>1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21"/>
      <c r="W251" s="21"/>
      <c r="X251" s="21"/>
    </row>
    <row r="254" spans="1:24" ht="15.6" x14ac:dyDescent="0.3">
      <c r="A254" s="1" t="s">
        <v>3</v>
      </c>
      <c r="B254" s="2"/>
      <c r="C254" s="22" t="s">
        <v>154</v>
      </c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</row>
    <row r="255" spans="1:24" ht="14.4" customHeight="1" x14ac:dyDescent="0.3">
      <c r="A255" s="16" t="s">
        <v>2</v>
      </c>
      <c r="B255" s="16"/>
      <c r="C255" s="16"/>
    </row>
    <row r="257" spans="1:24" x14ac:dyDescent="0.3">
      <c r="A257" s="19"/>
      <c r="B257" s="19"/>
      <c r="C257" s="18" t="s">
        <v>5</v>
      </c>
      <c r="D257" s="18"/>
      <c r="E257" s="18"/>
      <c r="F257" s="18"/>
      <c r="G257" s="18"/>
      <c r="H257" s="18"/>
      <c r="I257" s="18"/>
      <c r="J257" s="18"/>
      <c r="K257" s="18" t="s">
        <v>6</v>
      </c>
      <c r="L257" s="18"/>
      <c r="M257" s="2"/>
      <c r="N257" s="3" t="s">
        <v>7</v>
      </c>
      <c r="O257" s="3" t="s">
        <v>7</v>
      </c>
      <c r="P257" s="3" t="s">
        <v>8</v>
      </c>
      <c r="Q257" s="3" t="s">
        <v>8</v>
      </c>
      <c r="R257" s="4"/>
      <c r="S257" s="4"/>
      <c r="T257" s="18"/>
      <c r="U257" s="18"/>
      <c r="V257" s="18"/>
      <c r="W257" s="18"/>
    </row>
    <row r="258" spans="1:24" x14ac:dyDescent="0.3">
      <c r="A258" s="19"/>
      <c r="B258" s="19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2"/>
      <c r="N258" s="3" t="s">
        <v>9</v>
      </c>
      <c r="O258" s="3" t="s">
        <v>10</v>
      </c>
      <c r="P258" s="3" t="s">
        <v>11</v>
      </c>
      <c r="Q258" s="3" t="s">
        <v>12</v>
      </c>
      <c r="R258" s="20"/>
      <c r="S258" s="20"/>
      <c r="T258" s="18"/>
      <c r="U258" s="18"/>
      <c r="V258" s="18"/>
      <c r="W258" s="18"/>
    </row>
    <row r="259" spans="1:24" x14ac:dyDescent="0.3">
      <c r="A259" s="5" t="s">
        <v>13</v>
      </c>
      <c r="B259" s="5" t="s">
        <v>14</v>
      </c>
      <c r="C259" s="4"/>
      <c r="D259" s="3" t="s">
        <v>15</v>
      </c>
      <c r="E259" s="3" t="s">
        <v>9</v>
      </c>
      <c r="F259" s="3" t="s">
        <v>10</v>
      </c>
      <c r="G259" s="3" t="s">
        <v>16</v>
      </c>
      <c r="H259" s="4"/>
      <c r="I259" s="3" t="s">
        <v>17</v>
      </c>
      <c r="J259" s="3" t="s">
        <v>18</v>
      </c>
      <c r="K259" s="3" t="s">
        <v>172</v>
      </c>
      <c r="L259" s="3" t="s">
        <v>9</v>
      </c>
      <c r="M259" s="3" t="s">
        <v>10</v>
      </c>
      <c r="N259" s="3" t="s">
        <v>19</v>
      </c>
      <c r="O259" s="3" t="s">
        <v>19</v>
      </c>
      <c r="P259" s="3" t="s">
        <v>8</v>
      </c>
      <c r="Q259" s="3" t="s">
        <v>8</v>
      </c>
      <c r="R259" s="3" t="s">
        <v>17</v>
      </c>
      <c r="S259" s="4"/>
      <c r="T259" s="3" t="s">
        <v>20</v>
      </c>
      <c r="U259" s="4"/>
      <c r="V259" s="4"/>
      <c r="W259" s="4"/>
      <c r="X259" s="4"/>
    </row>
    <row r="260" spans="1:24" x14ac:dyDescent="0.3">
      <c r="A260" s="5" t="s">
        <v>21</v>
      </c>
      <c r="B260" s="5" t="s">
        <v>22</v>
      </c>
      <c r="C260" s="3" t="s">
        <v>23</v>
      </c>
      <c r="D260" s="3" t="s">
        <v>24</v>
      </c>
      <c r="E260" s="3" t="s">
        <v>25</v>
      </c>
      <c r="F260" s="3" t="s">
        <v>26</v>
      </c>
      <c r="G260" s="3" t="s">
        <v>27</v>
      </c>
      <c r="H260" s="3" t="s">
        <v>28</v>
      </c>
      <c r="I260" s="3" t="s">
        <v>29</v>
      </c>
      <c r="J260" s="3" t="s">
        <v>30</v>
      </c>
      <c r="K260" s="3" t="s">
        <v>173</v>
      </c>
      <c r="L260" s="3" t="s">
        <v>25</v>
      </c>
      <c r="M260" s="3" t="s">
        <v>26</v>
      </c>
      <c r="N260" s="3" t="s">
        <v>25</v>
      </c>
      <c r="O260" s="3" t="s">
        <v>26</v>
      </c>
      <c r="P260" s="3" t="s">
        <v>31</v>
      </c>
      <c r="Q260" s="3" t="s">
        <v>32</v>
      </c>
      <c r="R260" s="3" t="s">
        <v>6</v>
      </c>
      <c r="S260" s="3" t="s">
        <v>17</v>
      </c>
      <c r="T260" s="3" t="s">
        <v>6</v>
      </c>
      <c r="U260" s="3"/>
      <c r="V260" s="3"/>
      <c r="W260" s="3"/>
      <c r="X260" s="3"/>
    </row>
    <row r="263" spans="1:24" x14ac:dyDescent="0.3">
      <c r="A263" s="6">
        <v>404</v>
      </c>
      <c r="B263" s="6" t="s">
        <v>155</v>
      </c>
      <c r="C263" s="7"/>
      <c r="D263" s="7"/>
      <c r="E263" s="7"/>
      <c r="F263" s="8">
        <v>2</v>
      </c>
      <c r="G263" s="7"/>
      <c r="H263" s="7"/>
      <c r="I263" s="8">
        <v>2</v>
      </c>
      <c r="J263" s="7"/>
      <c r="K263" s="23">
        <v>96</v>
      </c>
      <c r="L263" s="7"/>
      <c r="M263" s="7"/>
      <c r="N263" s="7"/>
      <c r="O263" s="7"/>
      <c r="P263" s="7"/>
      <c r="Q263" s="7"/>
      <c r="R263" s="8">
        <f>SUM(J263:Q263)</f>
        <v>96</v>
      </c>
      <c r="S263" s="8">
        <f>SUM(R263,I263)</f>
        <v>98</v>
      </c>
      <c r="T263" s="9">
        <f t="shared" ref="T263:T271" si="24">R263/S263</f>
        <v>0.97959183673469385</v>
      </c>
      <c r="U263" s="7"/>
      <c r="V263" s="7"/>
      <c r="W263" s="8"/>
      <c r="X263" s="9"/>
    </row>
    <row r="264" spans="1:24" x14ac:dyDescent="0.3">
      <c r="A264" s="6">
        <v>410</v>
      </c>
      <c r="B264" s="6" t="s">
        <v>156</v>
      </c>
      <c r="C264" s="7"/>
      <c r="D264" s="8">
        <v>564</v>
      </c>
      <c r="E264" s="8">
        <v>707</v>
      </c>
      <c r="F264" s="8">
        <v>728</v>
      </c>
      <c r="G264" s="7"/>
      <c r="H264" s="8">
        <v>310</v>
      </c>
      <c r="I264" s="8">
        <v>2309</v>
      </c>
      <c r="J264" s="8">
        <v>1442</v>
      </c>
      <c r="K264" s="23">
        <v>134568</v>
      </c>
      <c r="L264" s="8">
        <v>6377</v>
      </c>
      <c r="M264" s="8">
        <v>350</v>
      </c>
      <c r="N264" s="7"/>
      <c r="O264" s="7"/>
      <c r="P264" s="7"/>
      <c r="Q264" s="7"/>
      <c r="R264" s="8">
        <f t="shared" ref="R264:R271" si="25">SUM(J264:Q264)</f>
        <v>142737</v>
      </c>
      <c r="S264" s="8">
        <f t="shared" ref="S264:S271" si="26">SUM(R264,I264)</f>
        <v>145046</v>
      </c>
      <c r="T264" s="9">
        <f t="shared" si="24"/>
        <v>0.98408091226231675</v>
      </c>
      <c r="U264" s="8"/>
      <c r="V264" s="9"/>
      <c r="W264" s="8"/>
      <c r="X264" s="9"/>
    </row>
    <row r="265" spans="1:24" x14ac:dyDescent="0.3">
      <c r="A265" s="6">
        <v>414</v>
      </c>
      <c r="B265" s="6" t="s">
        <v>157</v>
      </c>
      <c r="C265" s="7"/>
      <c r="D265" s="7"/>
      <c r="E265" s="7"/>
      <c r="F265" s="8">
        <v>4</v>
      </c>
      <c r="G265" s="7"/>
      <c r="H265" s="7"/>
      <c r="I265" s="8">
        <v>4</v>
      </c>
      <c r="J265" s="7"/>
      <c r="K265" s="23">
        <v>112</v>
      </c>
      <c r="L265" s="8">
        <v>6</v>
      </c>
      <c r="M265" s="7"/>
      <c r="N265" s="7"/>
      <c r="O265" s="7"/>
      <c r="P265" s="7"/>
      <c r="Q265" s="7"/>
      <c r="R265" s="8">
        <f t="shared" si="25"/>
        <v>118</v>
      </c>
      <c r="S265" s="8">
        <f t="shared" si="26"/>
        <v>122</v>
      </c>
      <c r="T265" s="9">
        <f t="shared" si="24"/>
        <v>0.96721311475409832</v>
      </c>
      <c r="U265" s="7"/>
      <c r="V265" s="7"/>
      <c r="W265" s="8"/>
      <c r="X265" s="9"/>
    </row>
    <row r="266" spans="1:24" x14ac:dyDescent="0.3">
      <c r="A266" s="6">
        <v>417</v>
      </c>
      <c r="B266" s="6" t="s">
        <v>158</v>
      </c>
      <c r="C266" s="7"/>
      <c r="D266" s="8">
        <v>164</v>
      </c>
      <c r="E266" s="8">
        <v>2</v>
      </c>
      <c r="F266" s="8">
        <v>521</v>
      </c>
      <c r="G266" s="8">
        <v>92</v>
      </c>
      <c r="H266" s="8">
        <v>40</v>
      </c>
      <c r="I266" s="8">
        <v>819</v>
      </c>
      <c r="J266" s="7"/>
      <c r="K266" s="23">
        <v>240215</v>
      </c>
      <c r="L266" s="8">
        <v>7746</v>
      </c>
      <c r="M266" s="8">
        <v>1189</v>
      </c>
      <c r="N266" s="7"/>
      <c r="O266" s="7"/>
      <c r="P266" s="7"/>
      <c r="Q266" s="7"/>
      <c r="R266" s="8">
        <f t="shared" si="25"/>
        <v>249150</v>
      </c>
      <c r="S266" s="8">
        <f t="shared" si="26"/>
        <v>249969</v>
      </c>
      <c r="T266" s="9">
        <f t="shared" si="24"/>
        <v>0.99672359372562203</v>
      </c>
      <c r="U266" s="8"/>
      <c r="V266" s="9"/>
      <c r="W266" s="8"/>
      <c r="X266" s="9"/>
    </row>
    <row r="267" spans="1:24" x14ac:dyDescent="0.3">
      <c r="A267" s="6">
        <v>425</v>
      </c>
      <c r="B267" s="6" t="s">
        <v>159</v>
      </c>
      <c r="C267" s="7"/>
      <c r="D267" s="7"/>
      <c r="E267" s="7"/>
      <c r="F267" s="8">
        <v>1</v>
      </c>
      <c r="G267" s="7"/>
      <c r="H267" s="7"/>
      <c r="I267" s="8">
        <v>1</v>
      </c>
      <c r="J267" s="7"/>
      <c r="K267" s="23">
        <v>9</v>
      </c>
      <c r="L267" s="8">
        <v>2</v>
      </c>
      <c r="M267" s="8">
        <v>1</v>
      </c>
      <c r="N267" s="7"/>
      <c r="O267" s="7"/>
      <c r="P267" s="7"/>
      <c r="Q267" s="7"/>
      <c r="R267" s="8">
        <f t="shared" si="25"/>
        <v>12</v>
      </c>
      <c r="S267" s="8">
        <f t="shared" si="26"/>
        <v>13</v>
      </c>
      <c r="T267" s="9">
        <f t="shared" si="24"/>
        <v>0.92307692307692313</v>
      </c>
      <c r="U267" s="7"/>
      <c r="V267" s="7"/>
      <c r="W267" s="8"/>
      <c r="X267" s="9"/>
    </row>
    <row r="268" spans="1:24" x14ac:dyDescent="0.3">
      <c r="A268" s="6">
        <v>427</v>
      </c>
      <c r="B268" s="6" t="s">
        <v>160</v>
      </c>
      <c r="C268" s="7"/>
      <c r="D268" s="8">
        <v>28</v>
      </c>
      <c r="E268" s="8">
        <v>402</v>
      </c>
      <c r="F268" s="8">
        <v>474</v>
      </c>
      <c r="G268" s="8">
        <v>22</v>
      </c>
      <c r="H268" s="8">
        <v>685</v>
      </c>
      <c r="I268" s="8">
        <v>1611</v>
      </c>
      <c r="J268" s="8">
        <v>760</v>
      </c>
      <c r="K268" s="23">
        <v>148199</v>
      </c>
      <c r="L268" s="8">
        <v>891</v>
      </c>
      <c r="M268" s="7"/>
      <c r="N268" s="7"/>
      <c r="O268" s="7"/>
      <c r="P268" s="7"/>
      <c r="Q268" s="7"/>
      <c r="R268" s="8">
        <f t="shared" si="25"/>
        <v>149850</v>
      </c>
      <c r="S268" s="8">
        <f t="shared" si="26"/>
        <v>151461</v>
      </c>
      <c r="T268" s="9">
        <f t="shared" si="24"/>
        <v>0.98936359855012179</v>
      </c>
      <c r="U268" s="8"/>
      <c r="V268" s="9"/>
      <c r="W268" s="8"/>
      <c r="X268" s="9"/>
    </row>
    <row r="269" spans="1:24" x14ac:dyDescent="0.3">
      <c r="A269" s="6">
        <v>457</v>
      </c>
      <c r="B269" s="6" t="s">
        <v>161</v>
      </c>
      <c r="C269" s="7"/>
      <c r="D269" s="8">
        <v>2</v>
      </c>
      <c r="E269" s="7"/>
      <c r="F269" s="8">
        <v>5</v>
      </c>
      <c r="G269" s="8">
        <v>2</v>
      </c>
      <c r="H269" s="7"/>
      <c r="I269" s="8">
        <v>9</v>
      </c>
      <c r="J269" s="7"/>
      <c r="K269" s="23">
        <v>247</v>
      </c>
      <c r="L269" s="8">
        <v>1</v>
      </c>
      <c r="M269" s="7"/>
      <c r="N269" s="7"/>
      <c r="O269" s="7"/>
      <c r="P269" s="7"/>
      <c r="Q269" s="7"/>
      <c r="R269" s="8">
        <f t="shared" si="25"/>
        <v>248</v>
      </c>
      <c r="S269" s="8">
        <f t="shared" si="26"/>
        <v>257</v>
      </c>
      <c r="T269" s="9">
        <f t="shared" si="24"/>
        <v>0.96498054474708173</v>
      </c>
      <c r="U269" s="8"/>
      <c r="V269" s="9"/>
      <c r="W269" s="8"/>
      <c r="X269" s="9"/>
    </row>
    <row r="270" spans="1:24" x14ac:dyDescent="0.3">
      <c r="A270" s="6">
        <v>476</v>
      </c>
      <c r="B270" s="6" t="s">
        <v>162</v>
      </c>
      <c r="C270" s="7"/>
      <c r="D270" s="8">
        <v>2</v>
      </c>
      <c r="E270" s="7"/>
      <c r="F270" s="8">
        <v>1</v>
      </c>
      <c r="G270" s="8">
        <v>2</v>
      </c>
      <c r="H270" s="7"/>
      <c r="I270" s="8">
        <v>5</v>
      </c>
      <c r="J270" s="7"/>
      <c r="K270" s="27">
        <v>98</v>
      </c>
      <c r="L270" s="8">
        <v>2</v>
      </c>
      <c r="M270" s="8">
        <v>1</v>
      </c>
      <c r="N270" s="7"/>
      <c r="O270" s="7"/>
      <c r="P270" s="7"/>
      <c r="Q270" s="7"/>
      <c r="R270" s="8">
        <f t="shared" si="25"/>
        <v>101</v>
      </c>
      <c r="S270" s="8">
        <f t="shared" si="26"/>
        <v>106</v>
      </c>
      <c r="T270" s="9">
        <f t="shared" si="24"/>
        <v>0.95283018867924529</v>
      </c>
      <c r="U270" s="7"/>
      <c r="V270" s="7"/>
      <c r="W270" s="8"/>
      <c r="X270" s="9"/>
    </row>
    <row r="271" spans="1:24" x14ac:dyDescent="0.3">
      <c r="A271" s="6">
        <v>492</v>
      </c>
      <c r="B271" s="6" t="s">
        <v>163</v>
      </c>
      <c r="C271" s="7"/>
      <c r="D271" s="8">
        <v>12</v>
      </c>
      <c r="E271" s="7"/>
      <c r="F271" s="8">
        <v>1</v>
      </c>
      <c r="G271" s="8">
        <v>4</v>
      </c>
      <c r="H271" s="8">
        <v>1</v>
      </c>
      <c r="I271" s="8">
        <v>18</v>
      </c>
      <c r="J271" s="7"/>
      <c r="K271" s="23">
        <v>1694</v>
      </c>
      <c r="L271" s="7"/>
      <c r="M271" s="8">
        <v>3</v>
      </c>
      <c r="N271" s="7"/>
      <c r="O271" s="7"/>
      <c r="P271" s="7"/>
      <c r="Q271" s="7"/>
      <c r="R271" s="8">
        <f t="shared" si="25"/>
        <v>1697</v>
      </c>
      <c r="S271" s="8">
        <f t="shared" si="26"/>
        <v>1715</v>
      </c>
      <c r="T271" s="9">
        <f t="shared" si="24"/>
        <v>0.98950437317784257</v>
      </c>
      <c r="U271" s="7"/>
      <c r="V271" s="7"/>
      <c r="W271" s="8"/>
      <c r="X271" s="9"/>
    </row>
    <row r="274" spans="1:24" x14ac:dyDescent="0.3">
      <c r="A274" s="7"/>
      <c r="B274" s="10" t="s">
        <v>55</v>
      </c>
      <c r="C274" s="7"/>
      <c r="D274" s="8">
        <v>772</v>
      </c>
      <c r="E274" s="8">
        <v>1111</v>
      </c>
      <c r="F274" s="8">
        <v>1737</v>
      </c>
      <c r="G274" s="8">
        <v>122</v>
      </c>
      <c r="H274" s="8">
        <v>1036</v>
      </c>
      <c r="I274" s="8">
        <v>4778</v>
      </c>
      <c r="J274" s="8">
        <v>2202</v>
      </c>
      <c r="K274">
        <f>SUM(K263:K271)</f>
        <v>525238</v>
      </c>
      <c r="L274" s="8">
        <v>15025</v>
      </c>
      <c r="M274" s="8">
        <v>1544</v>
      </c>
      <c r="N274" s="7"/>
      <c r="O274" s="7"/>
      <c r="P274" s="7"/>
      <c r="Q274" s="7"/>
      <c r="R274" s="8">
        <f>SUM(J274:Q274)</f>
        <v>544009</v>
      </c>
      <c r="S274" s="8">
        <f>SUM(R274,I274)</f>
        <v>548787</v>
      </c>
      <c r="T274" s="9">
        <f t="shared" ref="T274" si="27">R274/S274</f>
        <v>0.99129352553905248</v>
      </c>
      <c r="U274" s="8"/>
      <c r="V274" s="9"/>
      <c r="W274" s="8"/>
      <c r="X274" s="9"/>
    </row>
    <row r="275" spans="1:24" x14ac:dyDescent="0.3">
      <c r="A275" s="7"/>
      <c r="B275" s="10" t="s">
        <v>56</v>
      </c>
      <c r="C275" s="9">
        <v>0</v>
      </c>
      <c r="D275" s="11">
        <v>0.13700000000000001</v>
      </c>
      <c r="E275" s="11">
        <v>0.185</v>
      </c>
      <c r="F275" s="11">
        <v>0.16500000000000001</v>
      </c>
      <c r="G275" s="11">
        <v>7.0999999999999994E-2</v>
      </c>
      <c r="H275" s="11">
        <v>7.1999999999999995E-2</v>
      </c>
      <c r="I275" s="11">
        <v>0.125</v>
      </c>
      <c r="J275" s="11">
        <v>6.7000000000000004E-2</v>
      </c>
      <c r="K275" s="11">
        <f>K274/$I$310</f>
        <v>0.29968681228079286</v>
      </c>
      <c r="L275" s="11">
        <v>0.153</v>
      </c>
      <c r="M275" s="11">
        <v>8.1000000000000003E-2</v>
      </c>
      <c r="N275" s="9">
        <v>0</v>
      </c>
      <c r="O275" s="9">
        <v>0</v>
      </c>
      <c r="P275" s="9">
        <v>0</v>
      </c>
      <c r="Q275" s="9">
        <v>0</v>
      </c>
      <c r="R275" s="11">
        <f>R274/$P$310</f>
        <v>0.28597389585150212</v>
      </c>
      <c r="S275" s="11">
        <f>S274/$Q$310</f>
        <v>0.28281079777415208</v>
      </c>
      <c r="T275" s="7"/>
      <c r="U275" s="11"/>
      <c r="V275" s="7"/>
      <c r="W275" s="11"/>
      <c r="X275" s="7"/>
    </row>
    <row r="277" spans="1:24" ht="17.399999999999999" customHeight="1" x14ac:dyDescent="0.3">
      <c r="A277" s="17" t="s">
        <v>0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7.399999999999999" customHeight="1" x14ac:dyDescent="0.3">
      <c r="A278" s="17" t="s">
        <v>1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21"/>
      <c r="W278" s="21"/>
      <c r="X278" s="21"/>
    </row>
    <row r="281" spans="1:24" ht="15.6" x14ac:dyDescent="0.3">
      <c r="A281" s="1" t="s">
        <v>3</v>
      </c>
      <c r="B281" s="2"/>
      <c r="C281" s="22" t="s">
        <v>164</v>
      </c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</row>
    <row r="282" spans="1:24" x14ac:dyDescent="0.3">
      <c r="A282" s="16" t="s">
        <v>2</v>
      </c>
      <c r="B282" s="16"/>
      <c r="C282" s="16"/>
    </row>
    <row r="284" spans="1:24" x14ac:dyDescent="0.3">
      <c r="A284" s="19"/>
      <c r="B284" s="19"/>
      <c r="C284" s="18" t="s">
        <v>5</v>
      </c>
      <c r="D284" s="18"/>
      <c r="E284" s="18"/>
      <c r="F284" s="18"/>
      <c r="G284" s="18"/>
      <c r="H284" s="18"/>
      <c r="I284" s="18"/>
      <c r="J284" s="18"/>
      <c r="K284" s="18" t="s">
        <v>6</v>
      </c>
      <c r="L284" s="18"/>
      <c r="M284" s="2"/>
      <c r="N284" s="3" t="s">
        <v>7</v>
      </c>
      <c r="O284" s="3" t="s">
        <v>7</v>
      </c>
      <c r="P284" s="3" t="s">
        <v>8</v>
      </c>
      <c r="Q284" s="3" t="s">
        <v>8</v>
      </c>
      <c r="R284" s="4"/>
      <c r="S284" s="4"/>
      <c r="T284" s="18"/>
      <c r="U284" s="18"/>
      <c r="V284" s="18"/>
      <c r="W284" s="18"/>
    </row>
    <row r="285" spans="1:24" x14ac:dyDescent="0.3">
      <c r="A285" s="19"/>
      <c r="B285" s="19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2"/>
      <c r="N285" s="3" t="s">
        <v>9</v>
      </c>
      <c r="O285" s="3" t="s">
        <v>10</v>
      </c>
      <c r="P285" s="3" t="s">
        <v>11</v>
      </c>
      <c r="Q285" s="3" t="s">
        <v>12</v>
      </c>
      <c r="R285" s="20"/>
      <c r="S285" s="20"/>
      <c r="T285" s="18"/>
      <c r="U285" s="18"/>
      <c r="V285" s="18"/>
      <c r="W285" s="18"/>
    </row>
    <row r="286" spans="1:24" x14ac:dyDescent="0.3">
      <c r="A286" s="5" t="s">
        <v>13</v>
      </c>
      <c r="B286" s="5" t="s">
        <v>14</v>
      </c>
      <c r="C286" s="4"/>
      <c r="D286" s="3" t="s">
        <v>15</v>
      </c>
      <c r="E286" s="3" t="s">
        <v>9</v>
      </c>
      <c r="F286" s="3" t="s">
        <v>10</v>
      </c>
      <c r="G286" s="3" t="s">
        <v>16</v>
      </c>
      <c r="H286" s="4"/>
      <c r="I286" s="3" t="s">
        <v>17</v>
      </c>
      <c r="J286" s="3" t="s">
        <v>18</v>
      </c>
      <c r="K286" s="3" t="s">
        <v>172</v>
      </c>
      <c r="L286" s="3" t="s">
        <v>9</v>
      </c>
      <c r="M286" s="3" t="s">
        <v>10</v>
      </c>
      <c r="N286" s="3" t="s">
        <v>19</v>
      </c>
      <c r="O286" s="3" t="s">
        <v>19</v>
      </c>
      <c r="P286" s="3" t="s">
        <v>8</v>
      </c>
      <c r="Q286" s="3" t="s">
        <v>8</v>
      </c>
      <c r="R286" s="3" t="s">
        <v>17</v>
      </c>
      <c r="S286" s="4"/>
      <c r="T286" s="3" t="s">
        <v>20</v>
      </c>
      <c r="U286" s="4"/>
      <c r="V286" s="4"/>
      <c r="W286" s="4"/>
      <c r="X286" s="4"/>
    </row>
    <row r="287" spans="1:24" x14ac:dyDescent="0.3">
      <c r="A287" s="5" t="s">
        <v>21</v>
      </c>
      <c r="B287" s="5" t="s">
        <v>22</v>
      </c>
      <c r="C287" s="3" t="s">
        <v>23</v>
      </c>
      <c r="D287" s="3" t="s">
        <v>24</v>
      </c>
      <c r="E287" s="3" t="s">
        <v>25</v>
      </c>
      <c r="F287" s="3" t="s">
        <v>26</v>
      </c>
      <c r="G287" s="3" t="s">
        <v>27</v>
      </c>
      <c r="H287" s="3" t="s">
        <v>28</v>
      </c>
      <c r="I287" s="3" t="s">
        <v>29</v>
      </c>
      <c r="J287" s="3" t="s">
        <v>30</v>
      </c>
      <c r="K287" s="3" t="s">
        <v>173</v>
      </c>
      <c r="L287" s="3" t="s">
        <v>25</v>
      </c>
      <c r="M287" s="3" t="s">
        <v>26</v>
      </c>
      <c r="N287" s="3" t="s">
        <v>25</v>
      </c>
      <c r="O287" s="3" t="s">
        <v>26</v>
      </c>
      <c r="P287" s="3" t="s">
        <v>31</v>
      </c>
      <c r="Q287" s="3" t="s">
        <v>32</v>
      </c>
      <c r="R287" s="3" t="s">
        <v>6</v>
      </c>
      <c r="S287" s="3" t="s">
        <v>17</v>
      </c>
      <c r="T287" s="3" t="s">
        <v>6</v>
      </c>
      <c r="U287" s="3"/>
      <c r="V287" s="3"/>
      <c r="W287" s="3"/>
      <c r="X287" s="3"/>
    </row>
    <row r="290" spans="1:24" x14ac:dyDescent="0.3">
      <c r="A290" s="6">
        <v>423</v>
      </c>
      <c r="B290" s="6" t="s">
        <v>165</v>
      </c>
      <c r="C290" s="7"/>
      <c r="D290" s="8">
        <v>24</v>
      </c>
      <c r="E290" s="8">
        <v>3</v>
      </c>
      <c r="F290" s="8">
        <v>93</v>
      </c>
      <c r="G290" s="7"/>
      <c r="H290" s="8">
        <v>12</v>
      </c>
      <c r="I290" s="8">
        <v>132</v>
      </c>
      <c r="J290" s="7"/>
      <c r="K290" s="23">
        <v>1340</v>
      </c>
      <c r="L290" s="8">
        <v>62</v>
      </c>
      <c r="M290" s="8">
        <v>12</v>
      </c>
      <c r="N290" s="7"/>
      <c r="O290" s="7"/>
      <c r="P290" s="7"/>
      <c r="Q290" s="7"/>
      <c r="R290" s="8">
        <f>SUM(J290:Q290)</f>
        <v>1414</v>
      </c>
      <c r="S290" s="8">
        <f>SUM(R290,I290)</f>
        <v>1546</v>
      </c>
      <c r="T290" s="9">
        <f t="shared" ref="T290:T295" si="28">R290/S290</f>
        <v>0.91461836998706336</v>
      </c>
      <c r="U290" s="7"/>
      <c r="V290" s="7"/>
      <c r="W290" s="8"/>
      <c r="X290" s="9"/>
    </row>
    <row r="291" spans="1:24" x14ac:dyDescent="0.3">
      <c r="A291" s="6">
        <v>440</v>
      </c>
      <c r="B291" s="6" t="s">
        <v>166</v>
      </c>
      <c r="C291" s="7"/>
      <c r="D291" s="8">
        <v>20</v>
      </c>
      <c r="E291" s="8">
        <v>1102</v>
      </c>
      <c r="F291" s="8">
        <v>669</v>
      </c>
      <c r="G291" s="8">
        <v>448</v>
      </c>
      <c r="H291" s="8">
        <v>214</v>
      </c>
      <c r="I291" s="8">
        <v>2453</v>
      </c>
      <c r="J291" s="8">
        <v>6085</v>
      </c>
      <c r="K291" s="23">
        <v>150410</v>
      </c>
      <c r="L291" s="8">
        <v>1620</v>
      </c>
      <c r="M291" s="8">
        <v>1</v>
      </c>
      <c r="N291" s="7"/>
      <c r="O291" s="7"/>
      <c r="P291" s="7"/>
      <c r="Q291" s="7"/>
      <c r="R291" s="8">
        <f t="shared" ref="R291:R295" si="29">SUM(J291:Q291)</f>
        <v>158116</v>
      </c>
      <c r="S291" s="8">
        <f t="shared" ref="S291:S295" si="30">SUM(R291,I291)</f>
        <v>160569</v>
      </c>
      <c r="T291" s="9">
        <f t="shared" si="28"/>
        <v>0.98472307855189978</v>
      </c>
      <c r="U291" s="8"/>
      <c r="V291" s="9"/>
      <c r="W291" s="8"/>
      <c r="X291" s="9"/>
    </row>
    <row r="292" spans="1:24" x14ac:dyDescent="0.3">
      <c r="A292" s="6">
        <v>446</v>
      </c>
      <c r="B292" s="6" t="s">
        <v>167</v>
      </c>
      <c r="C292" s="7"/>
      <c r="D292" s="7"/>
      <c r="E292" s="7"/>
      <c r="F292" s="7"/>
      <c r="G292" s="7"/>
      <c r="H292" s="8">
        <v>86</v>
      </c>
      <c r="I292" s="8">
        <v>86</v>
      </c>
      <c r="J292" s="7"/>
      <c r="K292" s="23"/>
      <c r="L292" s="7"/>
      <c r="M292" s="7"/>
      <c r="N292" s="7"/>
      <c r="O292" s="7"/>
      <c r="P292" s="7"/>
      <c r="Q292" s="7"/>
      <c r="R292" s="8">
        <f t="shared" si="29"/>
        <v>0</v>
      </c>
      <c r="S292" s="8">
        <f t="shared" si="30"/>
        <v>86</v>
      </c>
      <c r="T292" s="9">
        <f t="shared" si="28"/>
        <v>0</v>
      </c>
      <c r="U292" s="7"/>
      <c r="V292" s="7"/>
      <c r="W292" s="7"/>
      <c r="X292" s="7"/>
    </row>
    <row r="293" spans="1:24" x14ac:dyDescent="0.3">
      <c r="A293" s="6">
        <v>452</v>
      </c>
      <c r="B293" s="6" t="s">
        <v>168</v>
      </c>
      <c r="C293" s="7"/>
      <c r="D293" s="7"/>
      <c r="E293" s="8">
        <v>29</v>
      </c>
      <c r="F293" s="7"/>
      <c r="G293" s="7"/>
      <c r="H293" s="8">
        <v>658</v>
      </c>
      <c r="I293" s="8">
        <v>687</v>
      </c>
      <c r="J293" s="8">
        <v>94</v>
      </c>
      <c r="K293" s="23">
        <v>1130</v>
      </c>
      <c r="L293" s="8">
        <v>2</v>
      </c>
      <c r="M293" s="8">
        <v>2</v>
      </c>
      <c r="N293" s="7"/>
      <c r="O293" s="7"/>
      <c r="P293" s="7"/>
      <c r="Q293" s="7"/>
      <c r="R293" s="8">
        <f t="shared" si="29"/>
        <v>1228</v>
      </c>
      <c r="S293" s="8">
        <f t="shared" si="30"/>
        <v>1915</v>
      </c>
      <c r="T293" s="9">
        <f t="shared" si="28"/>
        <v>0.64125326370757185</v>
      </c>
      <c r="U293" s="7"/>
      <c r="V293" s="7"/>
      <c r="W293" s="8"/>
      <c r="X293" s="9"/>
    </row>
    <row r="294" spans="1:24" x14ac:dyDescent="0.3">
      <c r="A294" s="6">
        <v>453</v>
      </c>
      <c r="B294" s="6" t="s">
        <v>169</v>
      </c>
      <c r="C294" s="7"/>
      <c r="D294" s="8">
        <v>56</v>
      </c>
      <c r="E294" s="8">
        <v>969</v>
      </c>
      <c r="F294" s="8">
        <v>1978</v>
      </c>
      <c r="G294" s="8">
        <v>4</v>
      </c>
      <c r="H294" s="8">
        <v>171</v>
      </c>
      <c r="I294" s="8">
        <v>3178</v>
      </c>
      <c r="J294" s="8">
        <v>23282</v>
      </c>
      <c r="K294" s="23">
        <v>129187</v>
      </c>
      <c r="L294" s="8">
        <v>10520</v>
      </c>
      <c r="M294" s="8">
        <v>1019</v>
      </c>
      <c r="N294" s="7"/>
      <c r="O294" s="7"/>
      <c r="P294" s="7"/>
      <c r="Q294" s="7"/>
      <c r="R294" s="8">
        <f t="shared" si="29"/>
        <v>164008</v>
      </c>
      <c r="S294" s="8">
        <f t="shared" si="30"/>
        <v>167186</v>
      </c>
      <c r="T294" s="9">
        <f t="shared" si="28"/>
        <v>0.98099123132319688</v>
      </c>
      <c r="U294" s="8"/>
      <c r="V294" s="9"/>
      <c r="W294" s="8"/>
      <c r="X294" s="9"/>
    </row>
    <row r="295" spans="1:24" x14ac:dyDescent="0.3">
      <c r="A295" s="6">
        <v>454</v>
      </c>
      <c r="B295" s="6" t="s">
        <v>170</v>
      </c>
      <c r="C295" s="7"/>
      <c r="D295" s="7"/>
      <c r="E295" s="7"/>
      <c r="F295" s="8">
        <v>1</v>
      </c>
      <c r="G295" s="7"/>
      <c r="H295" s="8">
        <v>3</v>
      </c>
      <c r="I295" s="8">
        <v>4</v>
      </c>
      <c r="J295" s="7"/>
      <c r="K295" s="23">
        <v>57</v>
      </c>
      <c r="L295" s="8">
        <v>5</v>
      </c>
      <c r="M295" s="7"/>
      <c r="N295" s="7"/>
      <c r="O295" s="7"/>
      <c r="P295" s="7"/>
      <c r="Q295" s="7"/>
      <c r="R295" s="8">
        <f t="shared" si="29"/>
        <v>62</v>
      </c>
      <c r="S295" s="8">
        <f t="shared" si="30"/>
        <v>66</v>
      </c>
      <c r="T295" s="9">
        <f t="shared" si="28"/>
        <v>0.93939393939393945</v>
      </c>
      <c r="U295" s="7"/>
      <c r="V295" s="7"/>
      <c r="W295" s="8"/>
      <c r="X295" s="9"/>
    </row>
    <row r="298" spans="1:24" x14ac:dyDescent="0.3">
      <c r="A298" s="7"/>
      <c r="B298" s="10" t="s">
        <v>55</v>
      </c>
      <c r="C298" s="7"/>
      <c r="D298" s="8">
        <v>100</v>
      </c>
      <c r="E298" s="8">
        <v>2103</v>
      </c>
      <c r="F298" s="8">
        <v>2741</v>
      </c>
      <c r="G298" s="8">
        <v>452</v>
      </c>
      <c r="H298" s="8">
        <v>1144</v>
      </c>
      <c r="I298" s="8">
        <v>6540</v>
      </c>
      <c r="J298" s="8">
        <v>29461</v>
      </c>
      <c r="K298" s="8">
        <f>SUM(K290:K295)</f>
        <v>282124</v>
      </c>
      <c r="L298" s="8">
        <v>12209</v>
      </c>
      <c r="M298" s="8">
        <v>1034</v>
      </c>
      <c r="N298" s="7"/>
      <c r="O298" s="7"/>
      <c r="P298" s="7"/>
      <c r="Q298" s="7"/>
      <c r="R298" s="8">
        <f>SUM(J298:Q298)</f>
        <v>324828</v>
      </c>
      <c r="S298" s="8">
        <f>SUM(R298,I298)</f>
        <v>331368</v>
      </c>
      <c r="T298" s="9">
        <f t="shared" ref="T298" si="31">R298/S298</f>
        <v>0.98026363438835373</v>
      </c>
      <c r="U298" s="8"/>
      <c r="V298" s="9"/>
      <c r="W298" s="8"/>
      <c r="X298" s="9"/>
    </row>
    <row r="299" spans="1:24" x14ac:dyDescent="0.3">
      <c r="A299" s="7"/>
      <c r="B299" s="10" t="s">
        <v>56</v>
      </c>
      <c r="C299" s="9">
        <v>0</v>
      </c>
      <c r="D299" s="11">
        <v>1.7999999999999999E-2</v>
      </c>
      <c r="E299" s="9">
        <v>0.35</v>
      </c>
      <c r="F299" s="11">
        <v>0.26100000000000001</v>
      </c>
      <c r="G299" s="11">
        <v>0.26100000000000001</v>
      </c>
      <c r="H299" s="9">
        <v>0.08</v>
      </c>
      <c r="I299" s="11">
        <v>0.17100000000000001</v>
      </c>
      <c r="J299" s="11">
        <v>0.89900000000000002</v>
      </c>
      <c r="K299" s="11">
        <f>K298/$I$310</f>
        <v>0.16097243959482443</v>
      </c>
      <c r="L299" s="11">
        <v>0.125</v>
      </c>
      <c r="M299" s="11">
        <v>5.3999999999999999E-2</v>
      </c>
      <c r="N299" s="9">
        <v>0</v>
      </c>
      <c r="O299" s="9">
        <v>0</v>
      </c>
      <c r="P299" s="9">
        <v>0</v>
      </c>
      <c r="Q299" s="9">
        <v>0</v>
      </c>
      <c r="R299" s="11">
        <f>R298/$P$310</f>
        <v>0.170755132068866</v>
      </c>
      <c r="S299" s="11">
        <f>S298/$Q$310</f>
        <v>0.17076652405546275</v>
      </c>
      <c r="T299" s="7"/>
      <c r="U299" s="11"/>
      <c r="V299" s="7"/>
      <c r="W299" s="11"/>
      <c r="X299" s="7"/>
    </row>
    <row r="300" spans="1:24" ht="18" x14ac:dyDescent="0.35">
      <c r="A300" s="12"/>
    </row>
    <row r="301" spans="1:24" ht="17.399999999999999" customHeight="1" x14ac:dyDescent="0.3">
      <c r="A301" s="17" t="s">
        <v>171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4" spans="1:24" x14ac:dyDescent="0.3">
      <c r="A304" s="18" t="s">
        <v>5</v>
      </c>
      <c r="B304" s="18"/>
      <c r="C304" s="18"/>
      <c r="D304" s="18"/>
      <c r="E304" s="18"/>
      <c r="F304" s="18"/>
      <c r="G304" s="18"/>
      <c r="H304" s="18"/>
      <c r="I304" s="18" t="s">
        <v>6</v>
      </c>
      <c r="J304" s="18"/>
      <c r="K304" s="13"/>
      <c r="L304" s="3" t="s">
        <v>7</v>
      </c>
      <c r="M304" s="3" t="s">
        <v>7</v>
      </c>
      <c r="N304" s="3" t="s">
        <v>8</v>
      </c>
      <c r="O304" s="3" t="s">
        <v>8</v>
      </c>
      <c r="P304" s="4"/>
      <c r="Q304" s="4"/>
      <c r="R304" s="4"/>
      <c r="S304" s="18"/>
      <c r="T304" s="18"/>
      <c r="U304" s="18"/>
      <c r="V304" s="18"/>
    </row>
    <row r="305" spans="1:22" x14ac:dyDescent="0.3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3"/>
      <c r="L305" s="3" t="s">
        <v>9</v>
      </c>
      <c r="M305" s="3" t="s">
        <v>10</v>
      </c>
      <c r="N305" s="3" t="s">
        <v>11</v>
      </c>
      <c r="O305" s="3" t="s">
        <v>12</v>
      </c>
      <c r="P305" s="4"/>
      <c r="Q305" s="4"/>
      <c r="R305" s="4"/>
      <c r="S305" s="18"/>
      <c r="T305" s="18"/>
      <c r="U305" s="18"/>
      <c r="V305" s="18"/>
    </row>
    <row r="306" spans="1:22" x14ac:dyDescent="0.3">
      <c r="A306" s="4"/>
      <c r="B306" s="3" t="s">
        <v>15</v>
      </c>
      <c r="C306" s="3" t="s">
        <v>9</v>
      </c>
      <c r="D306" s="3" t="s">
        <v>10</v>
      </c>
      <c r="E306" s="3" t="s">
        <v>16</v>
      </c>
      <c r="F306" s="4"/>
      <c r="G306" s="3" t="s">
        <v>17</v>
      </c>
      <c r="H306" s="3" t="s">
        <v>18</v>
      </c>
      <c r="I306" s="3" t="s">
        <v>172</v>
      </c>
      <c r="J306" s="3" t="s">
        <v>9</v>
      </c>
      <c r="K306" s="3" t="s">
        <v>10</v>
      </c>
      <c r="L306" s="3" t="s">
        <v>19</v>
      </c>
      <c r="M306" s="3" t="s">
        <v>19</v>
      </c>
      <c r="N306" s="3" t="s">
        <v>8</v>
      </c>
      <c r="O306" s="3" t="s">
        <v>8</v>
      </c>
      <c r="P306" s="3" t="s">
        <v>17</v>
      </c>
      <c r="Q306" s="4"/>
      <c r="R306" s="3" t="s">
        <v>20</v>
      </c>
      <c r="S306" s="4"/>
      <c r="T306" s="4"/>
      <c r="U306" s="4"/>
      <c r="V306" s="4"/>
    </row>
    <row r="307" spans="1:22" x14ac:dyDescent="0.3">
      <c r="A307" s="3" t="s">
        <v>23</v>
      </c>
      <c r="B307" s="3" t="s">
        <v>24</v>
      </c>
      <c r="C307" s="3" t="s">
        <v>25</v>
      </c>
      <c r="D307" s="3" t="s">
        <v>26</v>
      </c>
      <c r="E307" s="3" t="s">
        <v>27</v>
      </c>
      <c r="F307" s="3" t="s">
        <v>28</v>
      </c>
      <c r="G307" s="3" t="s">
        <v>29</v>
      </c>
      <c r="H307" s="3" t="s">
        <v>30</v>
      </c>
      <c r="I307" s="3" t="s">
        <v>173</v>
      </c>
      <c r="J307" s="3" t="s">
        <v>25</v>
      </c>
      <c r="K307" s="3" t="s">
        <v>26</v>
      </c>
      <c r="L307" s="3" t="s">
        <v>25</v>
      </c>
      <c r="M307" s="3" t="s">
        <v>26</v>
      </c>
      <c r="N307" s="3" t="s">
        <v>31</v>
      </c>
      <c r="O307" s="3" t="s">
        <v>32</v>
      </c>
      <c r="P307" s="3" t="s">
        <v>6</v>
      </c>
      <c r="Q307" s="3" t="s">
        <v>17</v>
      </c>
      <c r="R307" s="3" t="s">
        <v>6</v>
      </c>
      <c r="S307" s="3"/>
      <c r="T307" s="3"/>
      <c r="U307" s="3"/>
      <c r="V307" s="3"/>
    </row>
    <row r="310" spans="1:22" x14ac:dyDescent="0.3">
      <c r="A310" s="7"/>
      <c r="B310" s="8">
        <v>5622</v>
      </c>
      <c r="C310" s="8">
        <v>6002</v>
      </c>
      <c r="D310" s="8">
        <v>10509</v>
      </c>
      <c r="E310" s="8">
        <v>1729</v>
      </c>
      <c r="F310" s="8">
        <v>14309</v>
      </c>
      <c r="G310" s="14">
        <v>38171</v>
      </c>
      <c r="H310" s="8">
        <v>32761</v>
      </c>
      <c r="I310" s="8">
        <f>SUM(K298,K274,K247,K199,K166,K129,K101,K42)</f>
        <v>1752623</v>
      </c>
      <c r="J310" s="8">
        <v>97904</v>
      </c>
      <c r="K310" s="8">
        <v>19015</v>
      </c>
      <c r="L310" s="7"/>
      <c r="M310" s="7"/>
      <c r="N310" s="7"/>
      <c r="O310" s="7"/>
      <c r="P310" s="14">
        <f>SUM(H310:O310)</f>
        <v>1902303</v>
      </c>
      <c r="Q310" s="14">
        <f>SUM(G310,P310)</f>
        <v>1940474</v>
      </c>
      <c r="R310" s="15">
        <f>P310/Q310</f>
        <v>0.98032903300946062</v>
      </c>
      <c r="S310" s="8"/>
      <c r="T310" s="11"/>
      <c r="U310" s="8"/>
      <c r="V310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04:X104"/>
    <mergeCell ref="A105:U105"/>
    <mergeCell ref="V105:X105"/>
    <mergeCell ref="C108:X108"/>
    <mergeCell ref="A111:B112"/>
    <mergeCell ref="C111:J112"/>
    <mergeCell ref="K111:L112"/>
    <mergeCell ref="T111:U111"/>
    <mergeCell ref="V111:W111"/>
    <mergeCell ref="R112:S112"/>
    <mergeCell ref="A139:B140"/>
    <mergeCell ref="C139:J140"/>
    <mergeCell ref="K139:L140"/>
    <mergeCell ref="T139:U139"/>
    <mergeCell ref="V139:W139"/>
    <mergeCell ref="R140:S140"/>
    <mergeCell ref="T140:U140"/>
    <mergeCell ref="V140:W140"/>
    <mergeCell ref="T112:U112"/>
    <mergeCell ref="V112:W112"/>
    <mergeCell ref="A132:X132"/>
    <mergeCell ref="A133:U133"/>
    <mergeCell ref="V133:X133"/>
    <mergeCell ref="C136:X136"/>
    <mergeCell ref="T177:U177"/>
    <mergeCell ref="V177:W177"/>
    <mergeCell ref="A202:X202"/>
    <mergeCell ref="A203:U203"/>
    <mergeCell ref="V203:X203"/>
    <mergeCell ref="C206:X206"/>
    <mergeCell ref="A169:X169"/>
    <mergeCell ref="A170:U170"/>
    <mergeCell ref="V170:X170"/>
    <mergeCell ref="C173:X173"/>
    <mergeCell ref="A176:B177"/>
    <mergeCell ref="C176:J177"/>
    <mergeCell ref="K176:L177"/>
    <mergeCell ref="T176:U176"/>
    <mergeCell ref="V176:W176"/>
    <mergeCell ref="R177:S177"/>
    <mergeCell ref="R258:S258"/>
    <mergeCell ref="A209:B210"/>
    <mergeCell ref="C209:J210"/>
    <mergeCell ref="K209:L210"/>
    <mergeCell ref="T209:U209"/>
    <mergeCell ref="V209:W209"/>
    <mergeCell ref="R210:S210"/>
    <mergeCell ref="T210:U210"/>
    <mergeCell ref="V210:W210"/>
    <mergeCell ref="A304:H305"/>
    <mergeCell ref="I304:J305"/>
    <mergeCell ref="S304:T304"/>
    <mergeCell ref="U304:V304"/>
    <mergeCell ref="S305:T305"/>
    <mergeCell ref="U305:V305"/>
    <mergeCell ref="A284:B285"/>
    <mergeCell ref="C284:J285"/>
    <mergeCell ref="K284:L285"/>
    <mergeCell ref="T284:U284"/>
    <mergeCell ref="V284:W284"/>
    <mergeCell ref="R285:S285"/>
    <mergeCell ref="T285:U285"/>
    <mergeCell ref="V285:W285"/>
    <mergeCell ref="A255:C255"/>
    <mergeCell ref="A282:C282"/>
    <mergeCell ref="A6:C6"/>
    <mergeCell ref="A50:C50"/>
    <mergeCell ref="A109:C109"/>
    <mergeCell ref="A137:C137"/>
    <mergeCell ref="A174:C174"/>
    <mergeCell ref="A207:C207"/>
    <mergeCell ref="A301:X301"/>
    <mergeCell ref="T258:U258"/>
    <mergeCell ref="V258:W258"/>
    <mergeCell ref="A277:X277"/>
    <mergeCell ref="A278:U278"/>
    <mergeCell ref="V278:X278"/>
    <mergeCell ref="C281:X281"/>
    <mergeCell ref="A250:X250"/>
    <mergeCell ref="A251:U251"/>
    <mergeCell ref="V251:X251"/>
    <mergeCell ref="C254:X254"/>
    <mergeCell ref="A257:B258"/>
    <mergeCell ref="C257:J258"/>
    <mergeCell ref="K257:L258"/>
    <mergeCell ref="T257:U257"/>
    <mergeCell ref="V257:W2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2022-09-16T18:36:14Z</dcterms:created>
  <dcterms:modified xsi:type="dcterms:W3CDTF">2022-10-03T16:56:38Z</dcterms:modified>
</cp:coreProperties>
</file>