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8800" windowHeight="15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4" i="1" l="1"/>
  <c r="R288" i="1"/>
  <c r="S288" i="1"/>
  <c r="R236" i="1"/>
  <c r="S236" i="1"/>
  <c r="R226" i="1"/>
  <c r="S226" i="1" s="1"/>
  <c r="T226" i="1" s="1"/>
  <c r="R150" i="1"/>
  <c r="S150" i="1" s="1"/>
  <c r="R151" i="1"/>
  <c r="S151" i="1" s="1"/>
  <c r="R152" i="1"/>
  <c r="S152" i="1"/>
  <c r="T152" i="1" s="1"/>
  <c r="R153" i="1"/>
  <c r="S153" i="1" s="1"/>
  <c r="T153" i="1" s="1"/>
  <c r="R154" i="1"/>
  <c r="S154" i="1" s="1"/>
  <c r="R146" i="1"/>
  <c r="S146" i="1"/>
  <c r="T146" i="1" s="1"/>
  <c r="G304" i="1"/>
  <c r="K194" i="1"/>
  <c r="K268" i="1"/>
  <c r="K240" i="1"/>
  <c r="K161" i="1"/>
  <c r="R161" i="1" s="1"/>
  <c r="S161" i="1" s="1"/>
  <c r="K126" i="1"/>
  <c r="R126" i="1" s="1"/>
  <c r="S126" i="1" s="1"/>
  <c r="R119" i="1"/>
  <c r="S119" i="1" s="1"/>
  <c r="R120" i="1"/>
  <c r="S120" i="1" s="1"/>
  <c r="K292" i="1"/>
  <c r="R292" i="1" s="1"/>
  <c r="S292" i="1" s="1"/>
  <c r="R15" i="1"/>
  <c r="S15" i="1" s="1"/>
  <c r="R16" i="1"/>
  <c r="S16" i="1" s="1"/>
  <c r="R17" i="1"/>
  <c r="S17" i="1" s="1"/>
  <c r="R18" i="1"/>
  <c r="S18" i="1" s="1"/>
  <c r="T18" i="1" s="1"/>
  <c r="R19" i="1"/>
  <c r="S19" i="1" s="1"/>
  <c r="T19" i="1" s="1"/>
  <c r="R20" i="1"/>
  <c r="S20" i="1" s="1"/>
  <c r="R21" i="1"/>
  <c r="S21" i="1" s="1"/>
  <c r="R22" i="1"/>
  <c r="S22" i="1" s="1"/>
  <c r="R23" i="1"/>
  <c r="R24" i="1"/>
  <c r="S24" i="1" s="1"/>
  <c r="R25" i="1"/>
  <c r="S25" i="1" s="1"/>
  <c r="R26" i="1"/>
  <c r="S26" i="1" s="1"/>
  <c r="T26" i="1" s="1"/>
  <c r="R27" i="1"/>
  <c r="S27" i="1" s="1"/>
  <c r="R28" i="1"/>
  <c r="S28" i="1" s="1"/>
  <c r="R29" i="1"/>
  <c r="R30" i="1"/>
  <c r="S30" i="1" s="1"/>
  <c r="T30" i="1" s="1"/>
  <c r="R31" i="1"/>
  <c r="S31" i="1" s="1"/>
  <c r="T31" i="1" s="1"/>
  <c r="R32" i="1"/>
  <c r="S32" i="1" s="1"/>
  <c r="R33" i="1"/>
  <c r="S33" i="1" s="1"/>
  <c r="R34" i="1"/>
  <c r="R35" i="1"/>
  <c r="S35" i="1" s="1"/>
  <c r="T35" i="1" s="1"/>
  <c r="R36" i="1"/>
  <c r="S36" i="1" s="1"/>
  <c r="R37" i="1"/>
  <c r="S37" i="1" s="1"/>
  <c r="R38" i="1"/>
  <c r="S38" i="1" s="1"/>
  <c r="R39" i="1"/>
  <c r="S39" i="1" s="1"/>
  <c r="R59" i="1"/>
  <c r="S59" i="1" s="1"/>
  <c r="T59" i="1" s="1"/>
  <c r="R60" i="1"/>
  <c r="S60" i="1" s="1"/>
  <c r="R61" i="1"/>
  <c r="S61" i="1" s="1"/>
  <c r="R62" i="1"/>
  <c r="R63" i="1"/>
  <c r="S63" i="1" s="1"/>
  <c r="T63" i="1" s="1"/>
  <c r="R65" i="1"/>
  <c r="S65" i="1" s="1"/>
  <c r="R66" i="1"/>
  <c r="S66" i="1" s="1"/>
  <c r="R67" i="1"/>
  <c r="S67" i="1" s="1"/>
  <c r="R68" i="1"/>
  <c r="S68" i="1" s="1"/>
  <c r="T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R75" i="1"/>
  <c r="S75" i="1" s="1"/>
  <c r="T75" i="1" s="1"/>
  <c r="R76" i="1"/>
  <c r="S76" i="1" s="1"/>
  <c r="R77" i="1"/>
  <c r="S77" i="1" s="1"/>
  <c r="R79" i="1"/>
  <c r="S79" i="1" s="1"/>
  <c r="R80" i="1"/>
  <c r="S80" i="1" s="1"/>
  <c r="T80" i="1" s="1"/>
  <c r="R81" i="1"/>
  <c r="S81" i="1" s="1"/>
  <c r="T81" i="1" s="1"/>
  <c r="R82" i="1"/>
  <c r="S82" i="1" s="1"/>
  <c r="R83" i="1"/>
  <c r="R85" i="1"/>
  <c r="S85" i="1" s="1"/>
  <c r="T85" i="1" s="1"/>
  <c r="R87" i="1"/>
  <c r="S87" i="1" s="1"/>
  <c r="T87" i="1" s="1"/>
  <c r="R88" i="1"/>
  <c r="S88" i="1" s="1"/>
  <c r="R91" i="1"/>
  <c r="S91" i="1" s="1"/>
  <c r="R92" i="1"/>
  <c r="S92" i="1" s="1"/>
  <c r="T92" i="1" s="1"/>
  <c r="R93" i="1"/>
  <c r="S93" i="1" s="1"/>
  <c r="T93" i="1" s="1"/>
  <c r="R94" i="1"/>
  <c r="S94" i="1" s="1"/>
  <c r="R95" i="1"/>
  <c r="S95" i="1" s="1"/>
  <c r="R96" i="1"/>
  <c r="S96" i="1" s="1"/>
  <c r="R97" i="1"/>
  <c r="S97" i="1" s="1"/>
  <c r="T97" i="1" s="1"/>
  <c r="R98" i="1"/>
  <c r="S98" i="1" s="1"/>
  <c r="R118" i="1"/>
  <c r="S118" i="1" s="1"/>
  <c r="R121" i="1"/>
  <c r="S121" i="1" s="1"/>
  <c r="T121" i="1" s="1"/>
  <c r="R122" i="1"/>
  <c r="R123" i="1"/>
  <c r="S123" i="1" s="1"/>
  <c r="R143" i="1"/>
  <c r="S143" i="1" s="1"/>
  <c r="T143" i="1" s="1"/>
  <c r="R144" i="1"/>
  <c r="S144" i="1" s="1"/>
  <c r="R145" i="1"/>
  <c r="S145" i="1" s="1"/>
  <c r="R147" i="1"/>
  <c r="R148" i="1"/>
  <c r="S148" i="1" s="1"/>
  <c r="T148" i="1" s="1"/>
  <c r="R149" i="1"/>
  <c r="S149" i="1" s="1"/>
  <c r="R155" i="1"/>
  <c r="S155" i="1" s="1"/>
  <c r="R156" i="1"/>
  <c r="S156" i="1" s="1"/>
  <c r="R157" i="1"/>
  <c r="S157" i="1" s="1"/>
  <c r="T157" i="1" s="1"/>
  <c r="R158" i="1"/>
  <c r="S158" i="1" s="1"/>
  <c r="R178" i="1"/>
  <c r="S178" i="1" s="1"/>
  <c r="T178" i="1" s="1"/>
  <c r="R179" i="1"/>
  <c r="S179" i="1" s="1"/>
  <c r="R180" i="1"/>
  <c r="S180" i="1" s="1"/>
  <c r="R181" i="1"/>
  <c r="S181" i="1" s="1"/>
  <c r="T181" i="1" s="1"/>
  <c r="R182" i="1"/>
  <c r="S182" i="1" s="1"/>
  <c r="T182" i="1" s="1"/>
  <c r="R183" i="1"/>
  <c r="S183" i="1" s="1"/>
  <c r="R184" i="1"/>
  <c r="S184" i="1" s="1"/>
  <c r="R185" i="1"/>
  <c r="S185" i="1" s="1"/>
  <c r="T185" i="1" s="1"/>
  <c r="R186" i="1"/>
  <c r="S186" i="1" s="1"/>
  <c r="T186" i="1" s="1"/>
  <c r="R187" i="1"/>
  <c r="S187" i="1" s="1"/>
  <c r="R188" i="1"/>
  <c r="S188" i="1" s="1"/>
  <c r="R189" i="1"/>
  <c r="S189" i="1" s="1"/>
  <c r="T189" i="1" s="1"/>
  <c r="R190" i="1"/>
  <c r="S190" i="1" s="1"/>
  <c r="T190" i="1" s="1"/>
  <c r="R191" i="1"/>
  <c r="S191" i="1" s="1"/>
  <c r="R194" i="1"/>
  <c r="S194" i="1" s="1"/>
  <c r="T194" i="1" s="1"/>
  <c r="R213" i="1"/>
  <c r="S213" i="1" s="1"/>
  <c r="R214" i="1"/>
  <c r="S214" i="1" s="1"/>
  <c r="R215" i="1"/>
  <c r="S215" i="1" s="1"/>
  <c r="T215" i="1" s="1"/>
  <c r="R216" i="1"/>
  <c r="S216" i="1" s="1"/>
  <c r="T216" i="1" s="1"/>
  <c r="R217" i="1"/>
  <c r="S217" i="1" s="1"/>
  <c r="R218" i="1"/>
  <c r="S218" i="1" s="1"/>
  <c r="R219" i="1"/>
  <c r="S219" i="1" s="1"/>
  <c r="T219" i="1" s="1"/>
  <c r="R220" i="1"/>
  <c r="S220" i="1" s="1"/>
  <c r="T220" i="1" s="1"/>
  <c r="R221" i="1"/>
  <c r="S221" i="1" s="1"/>
  <c r="R222" i="1"/>
  <c r="S222" i="1" s="1"/>
  <c r="R223" i="1"/>
  <c r="S223" i="1" s="1"/>
  <c r="T223" i="1" s="1"/>
  <c r="R224" i="1"/>
  <c r="S224" i="1" s="1"/>
  <c r="T224" i="1" s="1"/>
  <c r="R225" i="1"/>
  <c r="S225" i="1" s="1"/>
  <c r="R227" i="1"/>
  <c r="S227" i="1" s="1"/>
  <c r="R228" i="1"/>
  <c r="S228" i="1" s="1"/>
  <c r="T228" i="1" s="1"/>
  <c r="R229" i="1"/>
  <c r="S229" i="1" s="1"/>
  <c r="T229" i="1" s="1"/>
  <c r="R230" i="1"/>
  <c r="S230" i="1" s="1"/>
  <c r="R231" i="1"/>
  <c r="S231" i="1" s="1"/>
  <c r="R232" i="1"/>
  <c r="S232" i="1" s="1"/>
  <c r="T232" i="1" s="1"/>
  <c r="R233" i="1"/>
  <c r="S233" i="1" s="1"/>
  <c r="T233" i="1" s="1"/>
  <c r="R234" i="1"/>
  <c r="S234" i="1" s="1"/>
  <c r="R235" i="1"/>
  <c r="S235" i="1" s="1"/>
  <c r="R237" i="1"/>
  <c r="S237" i="1" s="1"/>
  <c r="T237" i="1" s="1"/>
  <c r="R240" i="1"/>
  <c r="S240" i="1" s="1"/>
  <c r="R257" i="1"/>
  <c r="S257" i="1" s="1"/>
  <c r="T257" i="1" s="1"/>
  <c r="R258" i="1"/>
  <c r="S258" i="1" s="1"/>
  <c r="R259" i="1"/>
  <c r="S259" i="1" s="1"/>
  <c r="R260" i="1"/>
  <c r="S260" i="1" s="1"/>
  <c r="R261" i="1"/>
  <c r="S261" i="1" s="1"/>
  <c r="R262" i="1"/>
  <c r="S262" i="1" s="1"/>
  <c r="R263" i="1"/>
  <c r="R264" i="1"/>
  <c r="S264" i="1" s="1"/>
  <c r="T264" i="1" s="1"/>
  <c r="R265" i="1"/>
  <c r="S265" i="1" s="1"/>
  <c r="R268" i="1"/>
  <c r="S268" i="1" s="1"/>
  <c r="R285" i="1"/>
  <c r="S285" i="1" s="1"/>
  <c r="R286" i="1"/>
  <c r="R287" i="1"/>
  <c r="S287" i="1" s="1"/>
  <c r="R289" i="1"/>
  <c r="S289" i="1" s="1"/>
  <c r="T289" i="1" s="1"/>
  <c r="R284" i="1"/>
  <c r="R256" i="1"/>
  <c r="R212" i="1"/>
  <c r="R177" i="1"/>
  <c r="R142" i="1"/>
  <c r="R117" i="1"/>
  <c r="R58" i="1"/>
  <c r="K101" i="1"/>
  <c r="R14" i="1"/>
  <c r="K42" i="1"/>
  <c r="R42" i="1" s="1"/>
  <c r="S42" i="1" s="1"/>
  <c r="T42" i="1" s="1"/>
  <c r="T236" i="1" l="1"/>
  <c r="T150" i="1"/>
  <c r="T288" i="1"/>
  <c r="T154" i="1"/>
  <c r="T151" i="1"/>
  <c r="T119" i="1"/>
  <c r="T120" i="1"/>
  <c r="I304" i="1"/>
  <c r="K162" i="1" s="1"/>
  <c r="S14" i="1"/>
  <c r="T14" i="1" s="1"/>
  <c r="S256" i="1"/>
  <c r="T256" i="1" s="1"/>
  <c r="T265" i="1"/>
  <c r="T76" i="1"/>
  <c r="T287" i="1"/>
  <c r="T161" i="1"/>
  <c r="T39" i="1"/>
  <c r="T260" i="1"/>
  <c r="S147" i="1"/>
  <c r="T147" i="1" s="1"/>
  <c r="T71" i="1"/>
  <c r="S34" i="1"/>
  <c r="T34" i="1" s="1"/>
  <c r="S23" i="1"/>
  <c r="T23" i="1" s="1"/>
  <c r="T15" i="1"/>
  <c r="R101" i="1"/>
  <c r="S101" i="1" s="1"/>
  <c r="T259" i="1"/>
  <c r="T234" i="1"/>
  <c r="T225" i="1"/>
  <c r="T217" i="1"/>
  <c r="T184" i="1"/>
  <c r="T156" i="1"/>
  <c r="T126" i="1"/>
  <c r="T91" i="1"/>
  <c r="T70" i="1"/>
  <c r="T25" i="1"/>
  <c r="T292" i="1"/>
  <c r="T268" i="1"/>
  <c r="T261" i="1"/>
  <c r="T158" i="1"/>
  <c r="T118" i="1"/>
  <c r="T96" i="1"/>
  <c r="T95" i="1"/>
  <c r="T72" i="1"/>
  <c r="T67" i="1"/>
  <c r="T66" i="1"/>
  <c r="T38" i="1"/>
  <c r="T37" i="1"/>
  <c r="T27" i="1"/>
  <c r="T22" i="1"/>
  <c r="T21" i="1"/>
  <c r="S286" i="1"/>
  <c r="T286" i="1" s="1"/>
  <c r="S263" i="1"/>
  <c r="T263" i="1" s="1"/>
  <c r="T230" i="1"/>
  <c r="T221" i="1"/>
  <c r="T213" i="1"/>
  <c r="T188" i="1"/>
  <c r="T180" i="1"/>
  <c r="T145" i="1"/>
  <c r="S122" i="1"/>
  <c r="T122" i="1" s="1"/>
  <c r="S83" i="1"/>
  <c r="T83" i="1" s="1"/>
  <c r="T79" i="1"/>
  <c r="S74" i="1"/>
  <c r="T74" i="1" s="1"/>
  <c r="S62" i="1"/>
  <c r="T62" i="1" s="1"/>
  <c r="T33" i="1"/>
  <c r="S29" i="1"/>
  <c r="T29" i="1" s="1"/>
  <c r="T17" i="1"/>
  <c r="T61" i="1"/>
  <c r="T36" i="1"/>
  <c r="T32" i="1"/>
  <c r="T28" i="1"/>
  <c r="T24" i="1"/>
  <c r="T20" i="1"/>
  <c r="T16" i="1"/>
  <c r="T98" i="1"/>
  <c r="T94" i="1"/>
  <c r="T88" i="1"/>
  <c r="T82" i="1"/>
  <c r="T77" i="1"/>
  <c r="T73" i="1"/>
  <c r="T69" i="1"/>
  <c r="T65" i="1"/>
  <c r="T60" i="1"/>
  <c r="T123" i="1"/>
  <c r="T155" i="1"/>
  <c r="T149" i="1"/>
  <c r="T144" i="1"/>
  <c r="T191" i="1"/>
  <c r="T187" i="1"/>
  <c r="T183" i="1"/>
  <c r="T179" i="1"/>
  <c r="T240" i="1"/>
  <c r="T235" i="1"/>
  <c r="T231" i="1"/>
  <c r="T227" i="1"/>
  <c r="T222" i="1"/>
  <c r="T218" i="1"/>
  <c r="T214" i="1"/>
  <c r="T262" i="1"/>
  <c r="T258" i="1"/>
  <c r="T285" i="1"/>
  <c r="S284" i="1"/>
  <c r="T284" i="1" s="1"/>
  <c r="S212" i="1"/>
  <c r="T212" i="1" s="1"/>
  <c r="S177" i="1"/>
  <c r="T177" i="1" s="1"/>
  <c r="S142" i="1"/>
  <c r="T142" i="1" s="1"/>
  <c r="S117" i="1"/>
  <c r="T117" i="1" s="1"/>
  <c r="S58" i="1"/>
  <c r="T58" i="1" s="1"/>
  <c r="K293" i="1" l="1"/>
  <c r="K127" i="1"/>
  <c r="K43" i="1"/>
  <c r="R162" i="1"/>
  <c r="K102" i="1"/>
  <c r="K195" i="1"/>
  <c r="K241" i="1"/>
  <c r="K269" i="1"/>
  <c r="T101" i="1"/>
  <c r="R241" i="1" l="1"/>
  <c r="R127" i="1"/>
  <c r="R269" i="1"/>
  <c r="R43" i="1"/>
  <c r="R195" i="1"/>
  <c r="Q304" i="1"/>
  <c r="S293" i="1" s="1"/>
  <c r="R293" i="1"/>
  <c r="R102" i="1"/>
  <c r="S269" i="1" l="1"/>
  <c r="S127" i="1"/>
  <c r="S43" i="1"/>
  <c r="S162" i="1"/>
  <c r="S241" i="1"/>
  <c r="R304" i="1"/>
  <c r="S195" i="1"/>
  <c r="S102" i="1"/>
</calcChain>
</file>

<file path=xl/sharedStrings.xml><?xml version="1.0" encoding="utf-8"?>
<sst xmlns="http://schemas.openxmlformats.org/spreadsheetml/2006/main" count="626" uniqueCount="195">
  <si>
    <t>Release Requests Received</t>
  </si>
  <si>
    <t>Demandes de mainlevées reçues</t>
  </si>
  <si>
    <t>January / janvier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</si>
  <si>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</si>
  <si>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</si>
  <si>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</si>
  <si>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</si>
  <si>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</si>
  <si>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</si>
  <si>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</si>
  <si>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</si>
  <si>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</si>
  <si>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</si>
  <si>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</si>
  <si>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</si>
  <si>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</si>
  <si>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</si>
  <si>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</si>
  <si>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</si>
  <si>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</si>
  <si>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</si>
  <si>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</si>
  <si>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</si>
  <si>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</si>
  <si>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</si>
  <si>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</si>
  <si>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</si>
  <si>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</si>
  <si>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</si>
  <si>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</si>
  <si>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</si>
  <si>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</si>
  <si>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</si>
  <si>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</si>
  <si>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</si>
  <si>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</si>
  <si>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CHARLOTTETOWN (HUB)</t>
  </si>
  <si>
    <t>BATHURST</t>
  </si>
  <si>
    <t>FREDERICTON</t>
  </si>
  <si>
    <t>ST. CROIX</t>
  </si>
  <si>
    <t>MONCTON (HUB) </t>
  </si>
  <si>
    <t xml:space="preserve">ST. ANDREWS 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</si>
  <si>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</si>
  <si>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</si>
  <si>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</si>
  <si>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</si>
  <si>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</si>
  <si>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</si>
  <si>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</si>
  <si>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</si>
  <si>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</si>
  <si>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</si>
  <si>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</si>
  <si>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</si>
  <si>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</si>
  <si>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</si>
  <si>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</si>
  <si>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</si>
  <si>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</si>
  <si>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</si>
  <si>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</si>
  <si>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</si>
  <si>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</si>
  <si>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</si>
  <si>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</si>
  <si>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</si>
  <si>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</si>
  <si>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</si>
  <si>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</si>
  <si>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</si>
  <si>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</si>
  <si>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</si>
  <si>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</si>
  <si>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</si>
  <si>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</si>
  <si>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</si>
  <si>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</si>
  <si>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</si>
  <si>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</si>
  <si>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</si>
  <si>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</si>
  <si>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</si>
  <si>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</si>
  <si>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</si>
  <si>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</si>
  <si>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</si>
  <si>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</si>
  <si>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</si>
  <si>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</si>
  <si>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</si>
  <si>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</si>
  <si>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</si>
  <si>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</si>
  <si>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</si>
  <si>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</si>
  <si>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</si>
  <si>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</si>
  <si>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</si>
  <si>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</si>
  <si>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</si>
  <si>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</si>
  <si>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</si>
  <si>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</si>
  <si>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</si>
  <si>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</si>
  <si>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</si>
  <si>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</si>
  <si>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</si>
  <si>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</si>
  <si>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</si>
  <si>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</si>
  <si>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</si>
  <si>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</si>
  <si>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</si>
  <si>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</si>
  <si>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</si>
  <si>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</si>
  <si>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</si>
  <si>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</si>
  <si>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</si>
  <si>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</si>
  <si>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</si>
  <si>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</si>
  <si>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</si>
  <si>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</si>
  <si>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</si>
  <si>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</si>
  <si>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</si>
  <si>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</si>
  <si>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</si>
  <si>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</si>
  <si>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</si>
  <si>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</si>
  <si>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</si>
  <si>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</si>
  <si>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</si>
  <si>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</si>
  <si>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</si>
  <si>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</si>
  <si>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</si>
  <si>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</si>
  <si>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</si>
  <si>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</si>
  <si>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</si>
  <si>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</si>
  <si>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</si>
  <si>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</si>
  <si>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</si>
  <si>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</si>
  <si>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</si>
  <si>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</si>
  <si>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</si>
  <si>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</si>
  <si>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</si>
  <si>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</si>
  <si>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</si>
  <si>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</si>
  <si>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PLEASANT CAMP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</si>
  <si>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</si>
  <si>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</si>
  <si>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</si>
  <si>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</si>
  <si>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</si>
  <si>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</si>
  <si>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</si>
  <si>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</si>
  <si>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</si>
  <si>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</si>
  <si>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</si>
  <si>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</si>
  <si>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</si>
  <si>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</si>
  <si>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</si>
  <si>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</si>
  <si>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</si>
  <si>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</si>
  <si>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</si>
  <si>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SUMMERSIDE</t>
  </si>
  <si>
    <t>SWI</t>
  </si>
  <si>
    <t>IID</t>
  </si>
  <si>
    <t>GANDER</t>
  </si>
  <si>
    <t>COVEY HILL</t>
  </si>
  <si>
    <t>FRELIGHSBURG</t>
  </si>
  <si>
    <t>BAIE-COMEAU</t>
  </si>
  <si>
    <t>SEPT-ÎLES</t>
  </si>
  <si>
    <t>RIVIÈRE-DU-LOUP</t>
  </si>
  <si>
    <t xml:space="preserve">ST-JÉRÔME </t>
  </si>
  <si>
    <t>KITIMAT</t>
  </si>
  <si>
    <t>BEAVER CREEK</t>
  </si>
  <si>
    <t>WINSOR-MAIN OFFICE</t>
  </si>
  <si>
    <t>KINGSTON</t>
  </si>
  <si>
    <t>SUDBURY</t>
  </si>
  <si>
    <t xml:space="preserve">SMITHS FALLS </t>
  </si>
  <si>
    <t>CRANBROOK AIRPORT</t>
  </si>
  <si>
    <t>MIDWAY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</si>
</sst>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/>
    <xf numFmtId="10" fontId="9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4"/>
  <sheetViews>
    <sheetView tabSelected="1" topLeftCell="A262" workbookViewId="0">
      <selection activeCell="G4" sqref="G4"/>
    </sheetView>
  </sheetViews>
  <sheetFormatPr defaultRowHeight="15" x14ac:dyDescent="0.25"/>
  <cols>
    <col min="1" max="1" width="12.5703125" customWidth="1"/>
    <col min="2" max="2" width="20.28515625" customWidth="1"/>
    <col min="11" max="11" width="10.140625" customWidth="1"/>
  </cols>
  <sheetData>
    <row r="1" spans="1:24" ht="18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0" x14ac:dyDescent="0.25">
      <c r="A5" s="3" t="s">
        <v>3</v>
      </c>
      <c r="B5" s="1"/>
      <c r="C5" s="4" t="s">
        <v>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20" t="s">
        <v>2</v>
      </c>
      <c r="B6" s="20"/>
      <c r="C6" s="20"/>
    </row>
    <row r="8" spans="1:24" x14ac:dyDescent="0.25">
      <c r="A8" s="8"/>
      <c r="B8" s="8"/>
      <c r="C8" s="9" t="s">
        <v>5</v>
      </c>
      <c r="D8" s="9"/>
      <c r="E8" s="9"/>
      <c r="F8" s="9"/>
      <c r="G8" s="9"/>
      <c r="H8" s="9"/>
      <c r="I8" s="9"/>
      <c r="J8" s="9"/>
      <c r="K8" s="9" t="s">
        <v>6</v>
      </c>
      <c r="L8" s="9"/>
      <c r="M8" s="1"/>
      <c r="N8" s="5" t="s">
        <v>7</v>
      </c>
      <c r="O8" s="5" t="s">
        <v>7</v>
      </c>
      <c r="P8" s="5" t="s">
        <v>8</v>
      </c>
      <c r="Q8" s="5" t="s">
        <v>8</v>
      </c>
      <c r="R8" s="6"/>
      <c r="S8" s="6"/>
      <c r="T8" s="9"/>
      <c r="U8" s="9"/>
      <c r="V8" s="9"/>
      <c r="W8" s="9"/>
    </row>
    <row r="9" spans="1:24" x14ac:dyDescent="0.25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1"/>
      <c r="N9" s="5" t="s">
        <v>9</v>
      </c>
      <c r="O9" s="5" t="s">
        <v>10</v>
      </c>
      <c r="P9" s="5" t="s">
        <v>11</v>
      </c>
      <c r="Q9" s="5" t="s">
        <v>12</v>
      </c>
      <c r="R9" s="10"/>
      <c r="S9" s="10"/>
      <c r="T9" s="9"/>
      <c r="U9" s="9"/>
      <c r="V9" s="9"/>
      <c r="W9" s="9"/>
    </row>
    <row r="10" spans="1:24" ht="21" x14ac:dyDescent="0.25">
      <c r="A10" s="7" t="s">
        <v>13</v>
      </c>
      <c r="B10" s="7" t="s">
        <v>14</v>
      </c>
      <c r="C10" s="6"/>
      <c r="D10" s="5" t="s">
        <v>15</v>
      </c>
      <c r="E10" s="5" t="s">
        <v>9</v>
      </c>
      <c r="F10" s="5" t="s">
        <v>10</v>
      </c>
      <c r="G10" s="5" t="s">
        <v>16</v>
      </c>
      <c r="H10" s="6"/>
      <c r="I10" s="5" t="s">
        <v>17</v>
      </c>
      <c r="J10" s="5" t="s">
        <v>18</v>
      </c>
      <c r="K10" s="5" t="s">
        <v>178</v>
      </c>
      <c r="L10" s="5" t="s">
        <v>9</v>
      </c>
      <c r="M10" s="5" t="s">
        <v>10</v>
      </c>
      <c r="N10" s="5" t="s">
        <v>19</v>
      </c>
      <c r="O10" s="5" t="s">
        <v>19</v>
      </c>
      <c r="P10" s="5" t="s">
        <v>8</v>
      </c>
      <c r="Q10" s="5" t="s">
        <v>8</v>
      </c>
      <c r="R10" s="5" t="s">
        <v>17</v>
      </c>
      <c r="S10" s="6"/>
      <c r="T10" s="5" t="s">
        <v>20</v>
      </c>
      <c r="U10" s="6"/>
      <c r="V10" s="6"/>
      <c r="W10" s="6"/>
      <c r="X10" s="6"/>
    </row>
    <row r="11" spans="1:24" x14ac:dyDescent="0.25">
      <c r="A11" s="7" t="s">
        <v>21</v>
      </c>
      <c r="B11" s="7" t="s">
        <v>22</v>
      </c>
      <c r="C11" s="5" t="s">
        <v>23</v>
      </c>
      <c r="D11" s="5" t="s">
        <v>24</v>
      </c>
      <c r="E11" s="5" t="s">
        <v>25</v>
      </c>
      <c r="F11" s="5" t="s">
        <v>26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179</v>
      </c>
      <c r="L11" s="5" t="s">
        <v>25</v>
      </c>
      <c r="M11" s="5" t="s">
        <v>26</v>
      </c>
      <c r="N11" s="5" t="s">
        <v>25</v>
      </c>
      <c r="O11" s="5" t="s">
        <v>26</v>
      </c>
      <c r="P11" s="5" t="s">
        <v>31</v>
      </c>
      <c r="Q11" s="5" t="s">
        <v>32</v>
      </c>
      <c r="R11" s="5" t="s">
        <v>6</v>
      </c>
      <c r="S11" s="5" t="s">
        <v>17</v>
      </c>
      <c r="T11" s="5" t="s">
        <v>6</v>
      </c>
      <c r="U11" s="5"/>
      <c r="V11" s="5"/>
      <c r="W11" s="5"/>
      <c r="X11" s="5"/>
    </row>
    <row r="14" spans="1:24" x14ac:dyDescent="0.25">
      <c r="A14" s="11">
        <v>9</v>
      </c>
      <c r="B14" s="11" t="s">
        <v>33</v>
      </c>
      <c r="C14" s="12"/>
      <c r="D14" s="12"/>
      <c r="E14" s="12"/>
      <c r="F14" s="13">
        <v>39</v>
      </c>
      <c r="G14" s="13">
        <v>2</v>
      </c>
      <c r="H14" s="13">
        <v>44</v>
      </c>
      <c r="I14" s="13">
        <v>85</v>
      </c>
      <c r="J14" s="12"/>
      <c r="K14" s="21">
        <v>1847</v>
      </c>
      <c r="L14" s="13">
        <v>3088</v>
      </c>
      <c r="M14" s="13">
        <v>221</v>
      </c>
      <c r="N14" s="13">
        <v>33</v>
      </c>
      <c r="O14" s="13">
        <v>99</v>
      </c>
      <c r="P14" s="12"/>
      <c r="Q14" s="12"/>
      <c r="R14" s="13">
        <f>SUM(J14:O14)</f>
        <v>5288</v>
      </c>
      <c r="S14" s="13">
        <f>SUM(R14,I14)</f>
        <v>5373</v>
      </c>
      <c r="T14" s="14">
        <f>R14/S14</f>
        <v>0.984180160059557</v>
      </c>
      <c r="U14" s="13"/>
      <c r="V14" s="14"/>
      <c r="W14" s="13"/>
      <c r="X14" s="14"/>
    </row>
    <row r="15" spans="1:24" x14ac:dyDescent="0.25">
      <c r="A15" s="11">
        <v>19</v>
      </c>
      <c r="B15" s="11" t="s">
        <v>34</v>
      </c>
      <c r="C15" s="12"/>
      <c r="D15" s="12"/>
      <c r="E15" s="12"/>
      <c r="F15" s="12"/>
      <c r="G15" s="12"/>
      <c r="H15" s="12"/>
      <c r="I15" s="12"/>
      <c r="J15" s="12"/>
      <c r="K15" s="21">
        <v>1</v>
      </c>
      <c r="L15" s="13">
        <v>1</v>
      </c>
      <c r="M15" s="12"/>
      <c r="N15" s="12"/>
      <c r="O15" s="12"/>
      <c r="P15" s="12"/>
      <c r="Q15" s="12"/>
      <c r="R15" s="13">
        <f t="shared" ref="R15:R42" si="0">SUM(J15:O15)</f>
        <v>2</v>
      </c>
      <c r="S15" s="13">
        <f t="shared" ref="S15:S42" si="1">SUM(R15,I15)</f>
        <v>2</v>
      </c>
      <c r="T15" s="14">
        <f t="shared" ref="T15:T42" si="2">R15/S15</f>
        <v>1</v>
      </c>
      <c r="U15" s="12"/>
      <c r="V15" s="12"/>
      <c r="W15" s="12"/>
      <c r="X15" s="12"/>
    </row>
    <row r="16" spans="1:24" x14ac:dyDescent="0.25">
      <c r="A16" s="11">
        <v>21</v>
      </c>
      <c r="B16" s="11" t="s">
        <v>35</v>
      </c>
      <c r="C16" s="12"/>
      <c r="D16" s="12"/>
      <c r="E16" s="12"/>
      <c r="F16" s="12"/>
      <c r="G16" s="12"/>
      <c r="H16" s="12"/>
      <c r="I16" s="12"/>
      <c r="J16" s="12"/>
      <c r="K16" s="21">
        <v>0</v>
      </c>
      <c r="L16" s="13">
        <v>1</v>
      </c>
      <c r="M16" s="12"/>
      <c r="N16" s="12"/>
      <c r="O16" s="12"/>
      <c r="P16" s="12"/>
      <c r="Q16" s="12"/>
      <c r="R16" s="13">
        <f t="shared" si="0"/>
        <v>1</v>
      </c>
      <c r="S16" s="13">
        <f t="shared" si="1"/>
        <v>1</v>
      </c>
      <c r="T16" s="14">
        <f t="shared" si="2"/>
        <v>1</v>
      </c>
      <c r="U16" s="12"/>
      <c r="V16" s="12"/>
      <c r="W16" s="12"/>
      <c r="X16" s="12"/>
    </row>
    <row r="17" spans="1:24" x14ac:dyDescent="0.25">
      <c r="A17" s="11">
        <v>101</v>
      </c>
      <c r="B17" s="11" t="s">
        <v>36</v>
      </c>
      <c r="C17" s="12"/>
      <c r="D17" s="12"/>
      <c r="E17" s="12"/>
      <c r="F17" s="12"/>
      <c r="G17" s="12"/>
      <c r="H17" s="13">
        <v>4</v>
      </c>
      <c r="I17" s="13">
        <v>4</v>
      </c>
      <c r="J17" s="12"/>
      <c r="K17" s="21">
        <v>12</v>
      </c>
      <c r="L17" s="12"/>
      <c r="M17" s="12"/>
      <c r="N17" s="12"/>
      <c r="O17" s="12"/>
      <c r="P17" s="12"/>
      <c r="Q17" s="12"/>
      <c r="R17" s="13">
        <f t="shared" si="0"/>
        <v>12</v>
      </c>
      <c r="S17" s="13">
        <f t="shared" si="1"/>
        <v>16</v>
      </c>
      <c r="T17" s="14">
        <f t="shared" si="2"/>
        <v>0.75</v>
      </c>
      <c r="U17" s="12"/>
      <c r="V17" s="12"/>
      <c r="W17" s="13"/>
      <c r="X17" s="14"/>
    </row>
    <row r="18" spans="1:24" x14ac:dyDescent="0.25">
      <c r="A18" s="11">
        <v>102</v>
      </c>
      <c r="B18" s="11" t="s">
        <v>177</v>
      </c>
      <c r="C18" s="12"/>
      <c r="D18" s="12"/>
      <c r="E18" s="12"/>
      <c r="F18" s="12"/>
      <c r="G18" s="12"/>
      <c r="H18" s="13"/>
      <c r="I18" s="13"/>
      <c r="J18" s="12"/>
      <c r="K18" s="21">
        <v>2</v>
      </c>
      <c r="L18" s="12"/>
      <c r="M18" s="12"/>
      <c r="N18" s="12"/>
      <c r="O18" s="12"/>
      <c r="P18" s="12"/>
      <c r="Q18" s="12"/>
      <c r="R18" s="13">
        <f t="shared" si="0"/>
        <v>2</v>
      </c>
      <c r="S18" s="13">
        <f t="shared" si="1"/>
        <v>2</v>
      </c>
      <c r="T18" s="14">
        <f t="shared" si="2"/>
        <v>1</v>
      </c>
      <c r="U18" s="12"/>
      <c r="V18" s="12"/>
      <c r="W18" s="13"/>
      <c r="X18" s="14"/>
    </row>
    <row r="19" spans="1:24" x14ac:dyDescent="0.25">
      <c r="A19" s="11">
        <v>201</v>
      </c>
      <c r="B19" s="11" t="s">
        <v>37</v>
      </c>
      <c r="C19" s="12"/>
      <c r="D19" s="12"/>
      <c r="E19" s="12"/>
      <c r="F19" s="12"/>
      <c r="G19" s="12"/>
      <c r="H19" s="13">
        <v>7</v>
      </c>
      <c r="I19" s="13">
        <v>7</v>
      </c>
      <c r="K19" s="21">
        <v>1</v>
      </c>
      <c r="L19" s="13">
        <v>2</v>
      </c>
      <c r="M19" s="12"/>
      <c r="N19" s="12"/>
      <c r="O19" s="12"/>
      <c r="P19" s="12"/>
      <c r="Q19" s="12"/>
      <c r="R19" s="13">
        <f t="shared" si="0"/>
        <v>3</v>
      </c>
      <c r="S19" s="13">
        <f t="shared" si="1"/>
        <v>10</v>
      </c>
      <c r="T19" s="14">
        <f t="shared" si="2"/>
        <v>0.3</v>
      </c>
      <c r="U19" s="12"/>
      <c r="V19" s="12"/>
      <c r="W19" s="13"/>
      <c r="X19" s="14"/>
    </row>
    <row r="20" spans="1:24" x14ac:dyDescent="0.25">
      <c r="A20" s="11">
        <v>204</v>
      </c>
      <c r="B20" s="11" t="s">
        <v>38</v>
      </c>
      <c r="C20" s="12"/>
      <c r="D20" s="12"/>
      <c r="E20" s="12"/>
      <c r="F20" s="12"/>
      <c r="G20" s="12"/>
      <c r="H20" s="12"/>
      <c r="I20" s="12"/>
      <c r="J20" s="12"/>
      <c r="K20" s="21">
        <v>62</v>
      </c>
      <c r="L20" s="12"/>
      <c r="M20" s="13">
        <v>1</v>
      </c>
      <c r="N20" s="12"/>
      <c r="O20" s="12"/>
      <c r="P20" s="12"/>
      <c r="Q20" s="12"/>
      <c r="R20" s="13">
        <f t="shared" si="0"/>
        <v>63</v>
      </c>
      <c r="S20" s="13">
        <f t="shared" si="1"/>
        <v>63</v>
      </c>
      <c r="T20" s="14">
        <f t="shared" si="2"/>
        <v>1</v>
      </c>
      <c r="U20" s="12"/>
      <c r="V20" s="12"/>
      <c r="W20" s="13"/>
      <c r="X20" s="14"/>
    </row>
    <row r="21" spans="1:24" x14ac:dyDescent="0.25">
      <c r="A21" s="11">
        <v>205</v>
      </c>
      <c r="B21" s="11" t="s">
        <v>39</v>
      </c>
      <c r="C21" s="12"/>
      <c r="D21" s="12"/>
      <c r="E21" s="12"/>
      <c r="F21" s="12"/>
      <c r="G21" s="12"/>
      <c r="H21" s="13">
        <v>10</v>
      </c>
      <c r="I21" s="13">
        <v>10</v>
      </c>
      <c r="J21" s="12"/>
      <c r="K21" s="21">
        <v>266</v>
      </c>
      <c r="L21" s="12"/>
      <c r="M21" s="12"/>
      <c r="N21" s="12"/>
      <c r="O21" s="12"/>
      <c r="P21" s="12"/>
      <c r="Q21" s="12"/>
      <c r="R21" s="13">
        <f t="shared" si="0"/>
        <v>266</v>
      </c>
      <c r="S21" s="13">
        <f t="shared" si="1"/>
        <v>276</v>
      </c>
      <c r="T21" s="14">
        <f t="shared" si="2"/>
        <v>0.96376811594202894</v>
      </c>
      <c r="U21" s="12"/>
      <c r="V21" s="12"/>
      <c r="W21" s="13"/>
      <c r="X21" s="14"/>
    </row>
    <row r="22" spans="1:24" x14ac:dyDescent="0.25">
      <c r="A22" s="11">
        <v>206</v>
      </c>
      <c r="B22" s="11" t="s">
        <v>40</v>
      </c>
      <c r="C22" s="12"/>
      <c r="D22" s="12"/>
      <c r="E22" s="12"/>
      <c r="F22" s="12"/>
      <c r="G22" s="13">
        <v>10</v>
      </c>
      <c r="H22" s="13">
        <v>3</v>
      </c>
      <c r="I22" s="13">
        <v>13</v>
      </c>
      <c r="J22" s="12"/>
      <c r="K22" s="21">
        <v>214</v>
      </c>
      <c r="L22" s="13">
        <v>31</v>
      </c>
      <c r="M22" s="13">
        <v>9</v>
      </c>
      <c r="N22" s="13">
        <v>80</v>
      </c>
      <c r="O22" s="13">
        <v>4</v>
      </c>
      <c r="P22" s="12"/>
      <c r="Q22" s="12"/>
      <c r="R22" s="13">
        <f t="shared" si="0"/>
        <v>338</v>
      </c>
      <c r="S22" s="13">
        <f t="shared" si="1"/>
        <v>351</v>
      </c>
      <c r="T22" s="14">
        <f t="shared" si="2"/>
        <v>0.96296296296296291</v>
      </c>
      <c r="U22" s="12"/>
      <c r="V22" s="12"/>
      <c r="W22" s="13"/>
      <c r="X22" s="14"/>
    </row>
    <row r="23" spans="1:24" x14ac:dyDescent="0.25">
      <c r="A23" s="11">
        <v>209</v>
      </c>
      <c r="B23" s="11" t="s">
        <v>41</v>
      </c>
      <c r="C23" s="12"/>
      <c r="D23" s="12"/>
      <c r="E23" s="12"/>
      <c r="F23" s="12"/>
      <c r="G23" s="12"/>
      <c r="H23" s="12"/>
      <c r="I23" s="12"/>
      <c r="J23" s="12"/>
      <c r="K23" s="21">
        <v>0</v>
      </c>
      <c r="L23" s="12"/>
      <c r="M23" s="12"/>
      <c r="N23" s="12"/>
      <c r="O23" s="13">
        <v>3</v>
      </c>
      <c r="P23" s="12"/>
      <c r="Q23" s="12"/>
      <c r="R23" s="13">
        <f t="shared" si="0"/>
        <v>3</v>
      </c>
      <c r="S23" s="13">
        <f t="shared" si="1"/>
        <v>3</v>
      </c>
      <c r="T23" s="14">
        <f t="shared" si="2"/>
        <v>1</v>
      </c>
      <c r="U23" s="12"/>
      <c r="V23" s="12"/>
      <c r="W23" s="13"/>
      <c r="X23" s="14"/>
    </row>
    <row r="24" spans="1:24" x14ac:dyDescent="0.25">
      <c r="A24" s="11">
        <v>210</v>
      </c>
      <c r="B24" s="11" t="s">
        <v>42</v>
      </c>
      <c r="C24" s="12"/>
      <c r="D24" s="12"/>
      <c r="E24" s="12"/>
      <c r="F24" s="12"/>
      <c r="G24" s="13">
        <v>4</v>
      </c>
      <c r="H24" s="12"/>
      <c r="I24" s="13">
        <v>4</v>
      </c>
      <c r="J24" s="12"/>
      <c r="K24" s="21">
        <v>164</v>
      </c>
      <c r="L24" s="13">
        <v>1</v>
      </c>
      <c r="M24" s="13">
        <v>67</v>
      </c>
      <c r="N24" s="13">
        <v>1</v>
      </c>
      <c r="O24" s="13">
        <v>2</v>
      </c>
      <c r="P24" s="12"/>
      <c r="Q24" s="12"/>
      <c r="R24" s="13">
        <f t="shared" si="0"/>
        <v>235</v>
      </c>
      <c r="S24" s="13">
        <f t="shared" si="1"/>
        <v>239</v>
      </c>
      <c r="T24" s="14">
        <f t="shared" si="2"/>
        <v>0.98326359832635979</v>
      </c>
      <c r="U24" s="12"/>
      <c r="V24" s="12"/>
      <c r="W24" s="13"/>
      <c r="X24" s="14"/>
    </row>
    <row r="25" spans="1:24" x14ac:dyDescent="0.25">
      <c r="A25" s="11">
        <v>212</v>
      </c>
      <c r="B25" s="11" t="s">
        <v>43</v>
      </c>
      <c r="C25" s="12"/>
      <c r="D25" s="13">
        <v>2</v>
      </c>
      <c r="E25" s="13">
        <v>16</v>
      </c>
      <c r="F25" s="13">
        <v>5</v>
      </c>
      <c r="G25" s="13">
        <v>4</v>
      </c>
      <c r="H25" s="13">
        <v>98</v>
      </c>
      <c r="I25" s="13">
        <v>125</v>
      </c>
      <c r="J25" s="13">
        <v>12</v>
      </c>
      <c r="K25" s="21">
        <v>2750</v>
      </c>
      <c r="L25" s="13">
        <v>373</v>
      </c>
      <c r="M25" s="12"/>
      <c r="N25" s="13">
        <v>179</v>
      </c>
      <c r="O25" s="12"/>
      <c r="P25" s="12"/>
      <c r="Q25" s="12"/>
      <c r="R25" s="13">
        <f t="shared" si="0"/>
        <v>3314</v>
      </c>
      <c r="S25" s="13">
        <f t="shared" si="1"/>
        <v>3439</v>
      </c>
      <c r="T25" s="14">
        <f t="shared" si="2"/>
        <v>0.96365222448386156</v>
      </c>
      <c r="U25" s="12"/>
      <c r="V25" s="12"/>
      <c r="W25" s="13"/>
      <c r="X25" s="14"/>
    </row>
    <row r="26" spans="1:24" x14ac:dyDescent="0.25">
      <c r="A26" s="11">
        <v>213</v>
      </c>
      <c r="B26" s="11" t="s">
        <v>44</v>
      </c>
      <c r="C26" s="12"/>
      <c r="D26" s="12"/>
      <c r="E26" s="12"/>
      <c r="F26" s="12"/>
      <c r="G26" s="12"/>
      <c r="H26" s="13">
        <v>77</v>
      </c>
      <c r="I26" s="13">
        <v>77</v>
      </c>
      <c r="J26" s="12"/>
      <c r="K26" s="21">
        <v>31</v>
      </c>
      <c r="L26" s="13">
        <v>5</v>
      </c>
      <c r="M26" s="12"/>
      <c r="N26" s="12"/>
      <c r="O26" s="12"/>
      <c r="P26" s="12"/>
      <c r="Q26" s="12"/>
      <c r="R26" s="13">
        <f t="shared" si="0"/>
        <v>36</v>
      </c>
      <c r="S26" s="13">
        <f t="shared" si="1"/>
        <v>113</v>
      </c>
      <c r="T26" s="14">
        <f t="shared" si="2"/>
        <v>0.31858407079646017</v>
      </c>
      <c r="U26" s="12"/>
      <c r="V26" s="12"/>
      <c r="W26" s="13"/>
      <c r="X26" s="14"/>
    </row>
    <row r="27" spans="1:24" x14ac:dyDescent="0.25">
      <c r="A27" s="11">
        <v>214</v>
      </c>
      <c r="B27" s="11" t="s">
        <v>45</v>
      </c>
      <c r="C27" s="12"/>
      <c r="D27" s="12"/>
      <c r="E27" s="12"/>
      <c r="F27" s="12"/>
      <c r="G27" s="12"/>
      <c r="H27" s="13">
        <v>12</v>
      </c>
      <c r="I27" s="13">
        <v>12</v>
      </c>
      <c r="J27" s="12"/>
      <c r="K27" s="21">
        <v>81</v>
      </c>
      <c r="L27" s="12"/>
      <c r="M27" s="12"/>
      <c r="N27" s="12"/>
      <c r="O27" s="12"/>
      <c r="P27" s="12"/>
      <c r="Q27" s="12"/>
      <c r="R27" s="13">
        <f t="shared" si="0"/>
        <v>81</v>
      </c>
      <c r="S27" s="13">
        <f t="shared" si="1"/>
        <v>93</v>
      </c>
      <c r="T27" s="14">
        <f t="shared" si="2"/>
        <v>0.87096774193548387</v>
      </c>
      <c r="U27" s="12"/>
      <c r="V27" s="12"/>
      <c r="W27" s="13"/>
      <c r="X27" s="14"/>
    </row>
    <row r="28" spans="1:24" x14ac:dyDescent="0.25">
      <c r="A28" s="11">
        <v>215</v>
      </c>
      <c r="B28" s="11" t="s">
        <v>46</v>
      </c>
      <c r="C28" s="12"/>
      <c r="D28" s="12"/>
      <c r="E28" s="12"/>
      <c r="F28" s="12"/>
      <c r="G28" s="12"/>
      <c r="H28" s="13">
        <v>36</v>
      </c>
      <c r="I28" s="13">
        <v>36</v>
      </c>
      <c r="J28" s="12"/>
      <c r="K28" s="21">
        <v>112</v>
      </c>
      <c r="L28" s="13">
        <v>1</v>
      </c>
      <c r="M28" s="12"/>
      <c r="N28" s="12"/>
      <c r="O28" s="12"/>
      <c r="P28" s="12"/>
      <c r="Q28" s="12"/>
      <c r="R28" s="13">
        <f t="shared" si="0"/>
        <v>113</v>
      </c>
      <c r="S28" s="13">
        <f t="shared" si="1"/>
        <v>149</v>
      </c>
      <c r="T28" s="14">
        <f t="shared" si="2"/>
        <v>0.75838926174496646</v>
      </c>
      <c r="U28" s="12"/>
      <c r="V28" s="12"/>
      <c r="W28" s="13"/>
      <c r="X28" s="14"/>
    </row>
    <row r="29" spans="1:24" x14ac:dyDescent="0.25">
      <c r="A29" s="11">
        <v>216</v>
      </c>
      <c r="B29" s="11" t="s">
        <v>47</v>
      </c>
      <c r="C29" s="12"/>
      <c r="D29" s="12"/>
      <c r="E29" s="12"/>
      <c r="F29" s="12"/>
      <c r="G29" s="12"/>
      <c r="H29" s="13">
        <v>146</v>
      </c>
      <c r="I29" s="13">
        <v>146</v>
      </c>
      <c r="J29" s="13">
        <v>63</v>
      </c>
      <c r="K29" s="21">
        <v>538</v>
      </c>
      <c r="L29" s="13">
        <v>1</v>
      </c>
      <c r="M29" s="12"/>
      <c r="N29" s="13">
        <v>9</v>
      </c>
      <c r="O29" s="12"/>
      <c r="P29" s="12"/>
      <c r="Q29" s="12"/>
      <c r="R29" s="13">
        <f t="shared" si="0"/>
        <v>611</v>
      </c>
      <c r="S29" s="13">
        <f t="shared" si="1"/>
        <v>757</v>
      </c>
      <c r="T29" s="14">
        <f t="shared" si="2"/>
        <v>0.80713342140026423</v>
      </c>
      <c r="U29" s="12"/>
      <c r="V29" s="12"/>
      <c r="W29" s="13"/>
      <c r="X29" s="14"/>
    </row>
    <row r="30" spans="1:24" x14ac:dyDescent="0.25">
      <c r="A30" s="11">
        <v>217</v>
      </c>
      <c r="B30" s="11" t="s">
        <v>48</v>
      </c>
      <c r="C30" s="12"/>
      <c r="D30" s="12"/>
      <c r="E30" s="12"/>
      <c r="F30" s="12"/>
      <c r="G30" s="12"/>
      <c r="H30" s="13">
        <v>91</v>
      </c>
      <c r="I30" s="13">
        <v>91</v>
      </c>
      <c r="J30" s="12"/>
      <c r="K30" s="21">
        <v>1</v>
      </c>
      <c r="L30" s="12"/>
      <c r="M30" s="12"/>
      <c r="N30" s="12"/>
      <c r="O30" s="12"/>
      <c r="P30" s="12"/>
      <c r="Q30" s="12"/>
      <c r="R30" s="13">
        <f t="shared" si="0"/>
        <v>1</v>
      </c>
      <c r="S30" s="13">
        <f t="shared" si="1"/>
        <v>92</v>
      </c>
      <c r="T30" s="14">
        <f t="shared" si="2"/>
        <v>1.0869565217391304E-2</v>
      </c>
      <c r="U30" s="12"/>
      <c r="V30" s="12"/>
      <c r="W30" s="13"/>
      <c r="X30" s="14"/>
    </row>
    <row r="31" spans="1:24" x14ac:dyDescent="0.25">
      <c r="A31" s="11">
        <v>218</v>
      </c>
      <c r="B31" s="11" t="s">
        <v>49</v>
      </c>
      <c r="C31" s="12"/>
      <c r="D31" s="12"/>
      <c r="E31" s="12"/>
      <c r="F31" s="12"/>
      <c r="G31" s="12"/>
      <c r="H31" s="13">
        <v>17</v>
      </c>
      <c r="I31" s="13">
        <v>17</v>
      </c>
      <c r="J31" s="13">
        <v>86</v>
      </c>
      <c r="K31" s="21">
        <v>597</v>
      </c>
      <c r="L31" s="13">
        <v>3</v>
      </c>
      <c r="M31" s="12"/>
      <c r="N31" s="13">
        <v>1</v>
      </c>
      <c r="O31" s="12"/>
      <c r="P31" s="12"/>
      <c r="Q31" s="12"/>
      <c r="R31" s="13">
        <f t="shared" si="0"/>
        <v>687</v>
      </c>
      <c r="S31" s="13">
        <f t="shared" si="1"/>
        <v>704</v>
      </c>
      <c r="T31" s="14">
        <f t="shared" si="2"/>
        <v>0.97585227272727271</v>
      </c>
      <c r="U31" s="12"/>
      <c r="V31" s="12"/>
      <c r="W31" s="13"/>
      <c r="X31" s="14"/>
    </row>
    <row r="32" spans="1:24" x14ac:dyDescent="0.25">
      <c r="A32" s="11">
        <v>219</v>
      </c>
      <c r="B32" s="11" t="s">
        <v>50</v>
      </c>
      <c r="C32" s="12"/>
      <c r="D32" s="12"/>
      <c r="E32" s="12"/>
      <c r="F32" s="12"/>
      <c r="G32" s="12"/>
      <c r="H32" s="13">
        <v>10</v>
      </c>
      <c r="I32" s="13">
        <v>10</v>
      </c>
      <c r="J32" s="12"/>
      <c r="K32" s="21">
        <v>0</v>
      </c>
      <c r="L32" s="12"/>
      <c r="M32" s="12"/>
      <c r="N32" s="12"/>
      <c r="O32" s="12"/>
      <c r="P32" s="12"/>
      <c r="Q32" s="12"/>
      <c r="R32" s="13">
        <f t="shared" si="0"/>
        <v>0</v>
      </c>
      <c r="S32" s="13">
        <f t="shared" si="1"/>
        <v>10</v>
      </c>
      <c r="T32" s="14">
        <f t="shared" si="2"/>
        <v>0</v>
      </c>
      <c r="U32" s="12"/>
      <c r="V32" s="12"/>
      <c r="W32" s="12"/>
      <c r="X32" s="12"/>
    </row>
    <row r="33" spans="1:24" x14ac:dyDescent="0.25">
      <c r="A33" s="11">
        <v>225</v>
      </c>
      <c r="B33" s="11" t="s">
        <v>51</v>
      </c>
      <c r="C33" s="12"/>
      <c r="D33" s="12"/>
      <c r="E33" s="12"/>
      <c r="F33" s="12"/>
      <c r="G33" s="12"/>
      <c r="H33" s="13">
        <v>52</v>
      </c>
      <c r="I33" s="13">
        <v>52</v>
      </c>
      <c r="J33" s="12"/>
      <c r="K33" s="21">
        <v>0</v>
      </c>
      <c r="L33" s="12"/>
      <c r="M33" s="12"/>
      <c r="N33" s="12"/>
      <c r="O33" s="12"/>
      <c r="P33" s="12"/>
      <c r="Q33" s="12"/>
      <c r="R33" s="13">
        <f t="shared" si="0"/>
        <v>0</v>
      </c>
      <c r="S33" s="13">
        <f t="shared" si="1"/>
        <v>52</v>
      </c>
      <c r="T33" s="14">
        <f t="shared" si="2"/>
        <v>0</v>
      </c>
      <c r="U33" s="12"/>
      <c r="V33" s="12"/>
      <c r="W33" s="12"/>
      <c r="X33" s="12"/>
    </row>
    <row r="34" spans="1:24" x14ac:dyDescent="0.25">
      <c r="A34" s="11">
        <v>231</v>
      </c>
      <c r="B34" s="11" t="s">
        <v>52</v>
      </c>
      <c r="C34" s="12"/>
      <c r="D34" s="13">
        <v>2</v>
      </c>
      <c r="E34" s="13">
        <v>3</v>
      </c>
      <c r="F34" s="13">
        <v>26</v>
      </c>
      <c r="G34" s="13">
        <v>4</v>
      </c>
      <c r="H34" s="13">
        <v>109</v>
      </c>
      <c r="I34" s="13">
        <v>144</v>
      </c>
      <c r="J34" s="12"/>
      <c r="K34" s="21">
        <v>5250</v>
      </c>
      <c r="L34" s="13">
        <v>514</v>
      </c>
      <c r="M34" s="12"/>
      <c r="N34" s="13">
        <v>187</v>
      </c>
      <c r="O34" s="12"/>
      <c r="P34" s="12"/>
      <c r="Q34" s="12"/>
      <c r="R34" s="13">
        <f t="shared" si="0"/>
        <v>5951</v>
      </c>
      <c r="S34" s="13">
        <f t="shared" si="1"/>
        <v>6095</v>
      </c>
      <c r="T34" s="14">
        <f t="shared" si="2"/>
        <v>0.97637407711238722</v>
      </c>
      <c r="U34" s="12"/>
      <c r="V34" s="12"/>
      <c r="W34" s="13"/>
      <c r="X34" s="14"/>
    </row>
    <row r="35" spans="1:24" x14ac:dyDescent="0.25">
      <c r="A35" s="11">
        <v>912</v>
      </c>
      <c r="B35" s="11" t="s">
        <v>180</v>
      </c>
      <c r="C35" s="12"/>
      <c r="D35" s="13"/>
      <c r="E35" s="13"/>
      <c r="F35" s="13"/>
      <c r="G35" s="13"/>
      <c r="H35" s="13"/>
      <c r="I35" s="13"/>
      <c r="J35" s="12"/>
      <c r="K35" s="21">
        <v>2</v>
      </c>
      <c r="L35" s="13"/>
      <c r="M35" s="12"/>
      <c r="N35" s="13"/>
      <c r="O35" s="12"/>
      <c r="P35" s="12"/>
      <c r="Q35" s="12"/>
      <c r="R35" s="13">
        <f t="shared" si="0"/>
        <v>2</v>
      </c>
      <c r="S35" s="13">
        <f t="shared" si="1"/>
        <v>2</v>
      </c>
      <c r="T35" s="14">
        <f t="shared" si="2"/>
        <v>1</v>
      </c>
      <c r="U35" s="12"/>
      <c r="V35" s="12"/>
      <c r="W35" s="13"/>
      <c r="X35" s="14"/>
    </row>
    <row r="36" spans="1:24" x14ac:dyDescent="0.25">
      <c r="A36" s="11">
        <v>913</v>
      </c>
      <c r="B36" s="11" t="s">
        <v>53</v>
      </c>
      <c r="C36" s="12"/>
      <c r="D36" s="12"/>
      <c r="E36" s="12"/>
      <c r="F36" s="12"/>
      <c r="G36" s="12"/>
      <c r="H36" s="13">
        <v>2</v>
      </c>
      <c r="I36" s="13">
        <v>2</v>
      </c>
      <c r="J36" s="12"/>
      <c r="K36" s="21">
        <v>0</v>
      </c>
      <c r="L36" s="12"/>
      <c r="M36" s="13">
        <v>2</v>
      </c>
      <c r="N36" s="13">
        <v>5</v>
      </c>
      <c r="O36" s="12"/>
      <c r="P36" s="12"/>
      <c r="Q36" s="12"/>
      <c r="R36" s="13">
        <f t="shared" si="0"/>
        <v>7</v>
      </c>
      <c r="S36" s="13">
        <f t="shared" si="1"/>
        <v>9</v>
      </c>
      <c r="T36" s="14">
        <f t="shared" si="2"/>
        <v>0.77777777777777779</v>
      </c>
      <c r="U36" s="12"/>
      <c r="V36" s="12"/>
      <c r="W36" s="12"/>
      <c r="X36" s="12"/>
    </row>
    <row r="37" spans="1:24" x14ac:dyDescent="0.25">
      <c r="A37" s="11">
        <v>914</v>
      </c>
      <c r="B37" s="11" t="s">
        <v>54</v>
      </c>
      <c r="C37" s="12"/>
      <c r="D37" s="12"/>
      <c r="E37" s="12"/>
      <c r="F37" s="13">
        <v>1</v>
      </c>
      <c r="G37" s="13">
        <v>2</v>
      </c>
      <c r="H37" s="13">
        <v>6</v>
      </c>
      <c r="I37" s="13">
        <v>9</v>
      </c>
      <c r="J37" s="12"/>
      <c r="K37" s="21">
        <v>110</v>
      </c>
      <c r="L37" s="13">
        <v>20</v>
      </c>
      <c r="M37" s="13">
        <v>22</v>
      </c>
      <c r="N37" s="13">
        <v>5</v>
      </c>
      <c r="O37" s="13">
        <v>11</v>
      </c>
      <c r="P37" s="12"/>
      <c r="Q37" s="12"/>
      <c r="R37" s="13">
        <f t="shared" si="0"/>
        <v>168</v>
      </c>
      <c r="S37" s="13">
        <f t="shared" si="1"/>
        <v>177</v>
      </c>
      <c r="T37" s="14">
        <f t="shared" si="2"/>
        <v>0.94915254237288138</v>
      </c>
      <c r="U37" s="12"/>
      <c r="V37" s="12"/>
      <c r="W37" s="13"/>
      <c r="X37" s="14"/>
    </row>
    <row r="38" spans="1:24" x14ac:dyDescent="0.25">
      <c r="A38" s="11">
        <v>919</v>
      </c>
      <c r="B38" s="11" t="s">
        <v>55</v>
      </c>
      <c r="C38" s="12"/>
      <c r="D38" s="12"/>
      <c r="E38" s="12"/>
      <c r="F38" s="12"/>
      <c r="G38" s="12"/>
      <c r="H38" s="13">
        <v>1</v>
      </c>
      <c r="I38" s="13">
        <v>1</v>
      </c>
      <c r="J38" s="12"/>
      <c r="K38" s="21">
        <v>0</v>
      </c>
      <c r="L38" s="12"/>
      <c r="M38" s="12"/>
      <c r="N38" s="12"/>
      <c r="O38" s="12"/>
      <c r="P38" s="12"/>
      <c r="Q38" s="12"/>
      <c r="R38" s="13">
        <f t="shared" si="0"/>
        <v>0</v>
      </c>
      <c r="S38" s="13">
        <f t="shared" si="1"/>
        <v>1</v>
      </c>
      <c r="T38" s="14">
        <f t="shared" si="2"/>
        <v>0</v>
      </c>
      <c r="U38" s="12"/>
      <c r="V38" s="12"/>
      <c r="W38" s="13"/>
      <c r="X38" s="14"/>
    </row>
    <row r="39" spans="1:24" x14ac:dyDescent="0.25">
      <c r="A39" s="11">
        <v>921</v>
      </c>
      <c r="B39" s="11" t="s">
        <v>56</v>
      </c>
      <c r="C39" s="12"/>
      <c r="D39" s="12"/>
      <c r="E39" s="12"/>
      <c r="F39" s="12"/>
      <c r="G39" s="12"/>
      <c r="H39" s="12"/>
      <c r="I39" s="12"/>
      <c r="J39" s="12"/>
      <c r="K39" s="21">
        <v>76</v>
      </c>
      <c r="L39" s="13">
        <v>3</v>
      </c>
      <c r="M39" s="13">
        <v>13</v>
      </c>
      <c r="N39" s="13">
        <v>2</v>
      </c>
      <c r="O39" s="13">
        <v>8</v>
      </c>
      <c r="P39" s="12"/>
      <c r="Q39" s="12"/>
      <c r="R39" s="13">
        <f t="shared" si="0"/>
        <v>102</v>
      </c>
      <c r="S39" s="13">
        <f t="shared" si="1"/>
        <v>102</v>
      </c>
      <c r="T39" s="14">
        <f t="shared" si="2"/>
        <v>1</v>
      </c>
      <c r="U39" s="12"/>
      <c r="V39" s="12"/>
      <c r="W39" s="13"/>
      <c r="X39" s="14"/>
    </row>
    <row r="40" spans="1:24" x14ac:dyDescent="0.25">
      <c r="R40" s="13"/>
      <c r="S40" s="13"/>
      <c r="T40" s="14"/>
    </row>
    <row r="41" spans="1:24" x14ac:dyDescent="0.25">
      <c r="R41" s="13"/>
      <c r="S41" s="13"/>
      <c r="T41" s="14"/>
    </row>
    <row r="42" spans="1:24" x14ac:dyDescent="0.25">
      <c r="A42" s="12"/>
      <c r="B42" s="15" t="s">
        <v>57</v>
      </c>
      <c r="C42" s="12"/>
      <c r="D42" s="13">
        <v>4</v>
      </c>
      <c r="E42" s="13">
        <v>19</v>
      </c>
      <c r="F42" s="13">
        <v>71</v>
      </c>
      <c r="G42" s="13">
        <v>26</v>
      </c>
      <c r="H42" s="13">
        <v>725</v>
      </c>
      <c r="I42" s="13">
        <v>845</v>
      </c>
      <c r="J42" s="13">
        <v>161</v>
      </c>
      <c r="K42" s="21">
        <f>SUM(K14:K39)</f>
        <v>12117</v>
      </c>
      <c r="L42" s="13">
        <v>4044</v>
      </c>
      <c r="M42" s="13">
        <v>335</v>
      </c>
      <c r="N42" s="13">
        <v>502</v>
      </c>
      <c r="O42" s="13">
        <v>127</v>
      </c>
      <c r="P42" s="12"/>
      <c r="Q42" s="12"/>
      <c r="R42" s="13">
        <f t="shared" si="0"/>
        <v>17286</v>
      </c>
      <c r="S42" s="13">
        <f t="shared" si="1"/>
        <v>18131</v>
      </c>
      <c r="T42" s="14">
        <f t="shared" si="2"/>
        <v>0.95339473829353039</v>
      </c>
      <c r="U42" s="13"/>
      <c r="V42" s="14"/>
      <c r="W42" s="13"/>
      <c r="X42" s="14"/>
    </row>
    <row r="43" spans="1:24" x14ac:dyDescent="0.25">
      <c r="A43" s="12"/>
      <c r="B43" s="15" t="s">
        <v>58</v>
      </c>
      <c r="C43" s="14">
        <v>0</v>
      </c>
      <c r="D43" s="14">
        <v>0</v>
      </c>
      <c r="E43" s="16">
        <v>6.0000000000000001E-3</v>
      </c>
      <c r="F43" s="14">
        <v>0.01</v>
      </c>
      <c r="G43" s="16">
        <v>3.3000000000000002E-2</v>
      </c>
      <c r="H43" s="16">
        <v>4.2000000000000003E-2</v>
      </c>
      <c r="I43" s="16">
        <v>2.1000000000000001E-2</v>
      </c>
      <c r="J43" s="16">
        <v>4.0000000000000001E-3</v>
      </c>
      <c r="K43" s="22">
        <f>K42/$I$304</f>
        <v>1.0119628253781602E-2</v>
      </c>
      <c r="L43" s="16">
        <v>2.1999999999999999E-2</v>
      </c>
      <c r="M43" s="16">
        <v>6.0000000000000001E-3</v>
      </c>
      <c r="N43" s="16">
        <v>1.4999999999999999E-2</v>
      </c>
      <c r="O43" s="16">
        <v>8.9999999999999993E-3</v>
      </c>
      <c r="P43" s="14">
        <v>0</v>
      </c>
      <c r="Q43" s="14">
        <v>0</v>
      </c>
      <c r="R43" s="16">
        <f>R42/$P$304</f>
        <v>1.136633379514955E-2</v>
      </c>
      <c r="S43" s="16">
        <f>S42/$Q$304</f>
        <v>1.1644104381422609E-2</v>
      </c>
      <c r="T43" s="12"/>
      <c r="U43" s="16"/>
      <c r="V43" s="12"/>
      <c r="W43" s="16"/>
      <c r="X43" s="12"/>
    </row>
    <row r="45" spans="1:24" ht="18.75" customHeight="1" x14ac:dyDescent="0.25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8.75" customHeight="1" x14ac:dyDescent="0.25">
      <c r="A46" s="2" t="s">
        <v>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9" spans="1:24" ht="30" x14ac:dyDescent="0.25">
      <c r="A49" s="3" t="s">
        <v>3</v>
      </c>
      <c r="B49" s="1"/>
      <c r="C49" s="4" t="s">
        <v>59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5">
      <c r="A50" s="20" t="s">
        <v>2</v>
      </c>
      <c r="B50" s="20"/>
      <c r="C50" s="20"/>
    </row>
    <row r="52" spans="1:24" x14ac:dyDescent="0.25">
      <c r="A52" s="8"/>
      <c r="B52" s="8"/>
      <c r="C52" s="9" t="s">
        <v>5</v>
      </c>
      <c r="D52" s="9"/>
      <c r="E52" s="9"/>
      <c r="F52" s="9"/>
      <c r="G52" s="9"/>
      <c r="H52" s="9"/>
      <c r="I52" s="9"/>
      <c r="J52" s="9"/>
      <c r="K52" s="9" t="s">
        <v>6</v>
      </c>
      <c r="L52" s="9"/>
      <c r="M52" s="1"/>
      <c r="N52" s="5" t="s">
        <v>7</v>
      </c>
      <c r="O52" s="5" t="s">
        <v>7</v>
      </c>
      <c r="P52" s="5" t="s">
        <v>8</v>
      </c>
      <c r="Q52" s="5" t="s">
        <v>8</v>
      </c>
      <c r="R52" s="6"/>
      <c r="S52" s="6"/>
      <c r="T52" s="9"/>
      <c r="U52" s="9"/>
      <c r="V52" s="9"/>
      <c r="W52" s="9"/>
    </row>
    <row r="53" spans="1:24" x14ac:dyDescent="0.25">
      <c r="A53" s="8"/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1"/>
      <c r="N53" s="5" t="s">
        <v>9</v>
      </c>
      <c r="O53" s="5" t="s">
        <v>10</v>
      </c>
      <c r="P53" s="5" t="s">
        <v>11</v>
      </c>
      <c r="Q53" s="5" t="s">
        <v>12</v>
      </c>
      <c r="R53" s="10"/>
      <c r="S53" s="10"/>
      <c r="T53" s="9"/>
      <c r="U53" s="9"/>
      <c r="V53" s="9"/>
      <c r="W53" s="9"/>
    </row>
    <row r="54" spans="1:24" ht="21" x14ac:dyDescent="0.25">
      <c r="A54" s="7" t="s">
        <v>13</v>
      </c>
      <c r="B54" s="7" t="s">
        <v>14</v>
      </c>
      <c r="C54" s="6"/>
      <c r="D54" s="5" t="s">
        <v>15</v>
      </c>
      <c r="E54" s="5" t="s">
        <v>9</v>
      </c>
      <c r="F54" s="5" t="s">
        <v>10</v>
      </c>
      <c r="G54" s="5" t="s">
        <v>16</v>
      </c>
      <c r="H54" s="6"/>
      <c r="I54" s="5" t="s">
        <v>17</v>
      </c>
      <c r="J54" s="5" t="s">
        <v>18</v>
      </c>
      <c r="K54" s="5" t="s">
        <v>178</v>
      </c>
      <c r="L54" s="5" t="s">
        <v>9</v>
      </c>
      <c r="M54" s="5" t="s">
        <v>10</v>
      </c>
      <c r="N54" s="5" t="s">
        <v>19</v>
      </c>
      <c r="O54" s="5" t="s">
        <v>19</v>
      </c>
      <c r="P54" s="5" t="s">
        <v>8</v>
      </c>
      <c r="Q54" s="5" t="s">
        <v>8</v>
      </c>
      <c r="R54" s="5" t="s">
        <v>17</v>
      </c>
      <c r="S54" s="6"/>
      <c r="T54" s="5" t="s">
        <v>20</v>
      </c>
      <c r="U54" s="6"/>
      <c r="V54" s="6"/>
      <c r="W54" s="6"/>
      <c r="X54" s="6"/>
    </row>
    <row r="55" spans="1:24" x14ac:dyDescent="0.25">
      <c r="A55" s="7" t="s">
        <v>21</v>
      </c>
      <c r="B55" s="7" t="s">
        <v>22</v>
      </c>
      <c r="C55" s="5" t="s">
        <v>23</v>
      </c>
      <c r="D55" s="5" t="s">
        <v>24</v>
      </c>
      <c r="E55" s="5" t="s">
        <v>25</v>
      </c>
      <c r="F55" s="5" t="s">
        <v>26</v>
      </c>
      <c r="G55" s="5" t="s">
        <v>27</v>
      </c>
      <c r="H55" s="5" t="s">
        <v>28</v>
      </c>
      <c r="I55" s="5" t="s">
        <v>29</v>
      </c>
      <c r="J55" s="5" t="s">
        <v>30</v>
      </c>
      <c r="K55" s="5" t="s">
        <v>179</v>
      </c>
      <c r="L55" s="5" t="s">
        <v>25</v>
      </c>
      <c r="M55" s="5" t="s">
        <v>26</v>
      </c>
      <c r="N55" s="5" t="s">
        <v>25</v>
      </c>
      <c r="O55" s="5" t="s">
        <v>26</v>
      </c>
      <c r="P55" s="5" t="s">
        <v>31</v>
      </c>
      <c r="Q55" s="5" t="s">
        <v>32</v>
      </c>
      <c r="R55" s="5" t="s">
        <v>6</v>
      </c>
      <c r="S55" s="5" t="s">
        <v>17</v>
      </c>
      <c r="T55" s="5" t="s">
        <v>6</v>
      </c>
      <c r="U55" s="5"/>
      <c r="V55" s="5"/>
      <c r="W55" s="5"/>
      <c r="X55" s="5"/>
    </row>
    <row r="58" spans="1:24" x14ac:dyDescent="0.25">
      <c r="A58" s="11">
        <v>301</v>
      </c>
      <c r="B58" s="11" t="s">
        <v>60</v>
      </c>
      <c r="C58" s="12"/>
      <c r="D58" s="12"/>
      <c r="E58" s="12"/>
      <c r="F58" s="13">
        <v>4</v>
      </c>
      <c r="G58" s="12"/>
      <c r="H58" s="12"/>
      <c r="I58" s="13">
        <v>4</v>
      </c>
      <c r="J58" s="12"/>
      <c r="K58" s="21">
        <v>30</v>
      </c>
      <c r="L58" s="12"/>
      <c r="M58" s="12"/>
      <c r="N58" s="12"/>
      <c r="O58" s="12"/>
      <c r="P58" s="12"/>
      <c r="Q58" s="12"/>
      <c r="R58" s="13">
        <f>SUM(J58:O58)</f>
        <v>30</v>
      </c>
      <c r="S58" s="13">
        <f>SUM(R58,I58)</f>
        <v>34</v>
      </c>
      <c r="T58" s="14">
        <f>R58/S58</f>
        <v>0.88235294117647056</v>
      </c>
      <c r="U58" s="12"/>
      <c r="V58" s="12"/>
      <c r="W58" s="13"/>
      <c r="X58" s="14"/>
    </row>
    <row r="59" spans="1:24" x14ac:dyDescent="0.25">
      <c r="A59" s="11">
        <v>302</v>
      </c>
      <c r="B59" s="11" t="s">
        <v>61</v>
      </c>
      <c r="C59" s="12"/>
      <c r="D59" s="12"/>
      <c r="E59" s="12"/>
      <c r="F59" s="12"/>
      <c r="G59" s="12"/>
      <c r="H59" s="13">
        <v>15</v>
      </c>
      <c r="I59" s="13">
        <v>15</v>
      </c>
      <c r="J59" s="13">
        <v>43</v>
      </c>
      <c r="K59" s="21">
        <v>136</v>
      </c>
      <c r="L59" s="13">
        <v>2</v>
      </c>
      <c r="M59" s="12"/>
      <c r="N59" s="12"/>
      <c r="O59" s="12"/>
      <c r="P59" s="12"/>
      <c r="Q59" s="12"/>
      <c r="R59" s="13">
        <f t="shared" ref="R59:R101" si="3">SUM(J59:O59)</f>
        <v>181</v>
      </c>
      <c r="S59" s="13">
        <f t="shared" ref="S59:S101" si="4">SUM(R59,I59)</f>
        <v>196</v>
      </c>
      <c r="T59" s="14">
        <f t="shared" ref="T59:T101" si="5">R59/S59</f>
        <v>0.92346938775510201</v>
      </c>
      <c r="U59" s="12"/>
      <c r="V59" s="12"/>
      <c r="W59" s="13"/>
      <c r="X59" s="14"/>
    </row>
    <row r="60" spans="1:24" x14ac:dyDescent="0.25">
      <c r="A60" s="11">
        <v>303</v>
      </c>
      <c r="B60" s="11" t="s">
        <v>62</v>
      </c>
      <c r="C60" s="12"/>
      <c r="D60" s="12"/>
      <c r="E60" s="12"/>
      <c r="F60" s="12"/>
      <c r="G60" s="12"/>
      <c r="H60" s="13">
        <v>1</v>
      </c>
      <c r="I60" s="13">
        <v>1</v>
      </c>
      <c r="J60" s="12"/>
      <c r="K60" s="21">
        <v>14</v>
      </c>
      <c r="L60" s="12"/>
      <c r="M60" s="13">
        <v>7</v>
      </c>
      <c r="N60" s="12"/>
      <c r="O60" s="12"/>
      <c r="P60" s="12"/>
      <c r="Q60" s="12"/>
      <c r="R60" s="13">
        <f t="shared" si="3"/>
        <v>21</v>
      </c>
      <c r="S60" s="13">
        <f t="shared" si="4"/>
        <v>22</v>
      </c>
      <c r="T60" s="14">
        <f t="shared" si="5"/>
        <v>0.95454545454545459</v>
      </c>
      <c r="U60" s="12"/>
      <c r="V60" s="12"/>
      <c r="W60" s="13"/>
      <c r="X60" s="14"/>
    </row>
    <row r="61" spans="1:24" x14ac:dyDescent="0.25">
      <c r="A61" s="11">
        <v>305</v>
      </c>
      <c r="B61" s="11" t="s">
        <v>63</v>
      </c>
      <c r="C61" s="12"/>
      <c r="D61" s="12"/>
      <c r="E61" s="12"/>
      <c r="F61" s="12"/>
      <c r="G61" s="12"/>
      <c r="H61" s="12"/>
      <c r="I61" s="12"/>
      <c r="J61" s="12"/>
      <c r="K61" s="21">
        <v>15</v>
      </c>
      <c r="L61" s="12"/>
      <c r="M61" s="13">
        <v>3</v>
      </c>
      <c r="N61" s="12"/>
      <c r="O61" s="12"/>
      <c r="P61" s="12"/>
      <c r="Q61" s="12"/>
      <c r="R61" s="13">
        <f t="shared" si="3"/>
        <v>18</v>
      </c>
      <c r="S61" s="13">
        <f t="shared" si="4"/>
        <v>18</v>
      </c>
      <c r="T61" s="14">
        <f t="shared" si="5"/>
        <v>1</v>
      </c>
      <c r="U61" s="12"/>
      <c r="V61" s="12"/>
      <c r="W61" s="13"/>
      <c r="X61" s="14"/>
    </row>
    <row r="62" spans="1:24" x14ac:dyDescent="0.25">
      <c r="A62" s="11">
        <v>307</v>
      </c>
      <c r="B62" s="11" t="s">
        <v>64</v>
      </c>
      <c r="C62" s="12"/>
      <c r="D62" s="12"/>
      <c r="E62" s="12"/>
      <c r="F62" s="12"/>
      <c r="G62" s="12"/>
      <c r="H62" s="13">
        <v>9</v>
      </c>
      <c r="I62" s="13">
        <v>9</v>
      </c>
      <c r="J62" s="12"/>
      <c r="K62" s="21">
        <v>8</v>
      </c>
      <c r="L62" s="12"/>
      <c r="M62" s="12"/>
      <c r="N62" s="12"/>
      <c r="O62" s="12"/>
      <c r="P62" s="12"/>
      <c r="Q62" s="12"/>
      <c r="R62" s="13">
        <f t="shared" si="3"/>
        <v>8</v>
      </c>
      <c r="S62" s="13">
        <f t="shared" si="4"/>
        <v>17</v>
      </c>
      <c r="T62" s="14">
        <f t="shared" si="5"/>
        <v>0.47058823529411764</v>
      </c>
      <c r="U62" s="12"/>
      <c r="V62" s="12"/>
      <c r="W62" s="13"/>
      <c r="X62" s="14"/>
    </row>
    <row r="63" spans="1:24" x14ac:dyDescent="0.25">
      <c r="A63" s="11">
        <v>308</v>
      </c>
      <c r="B63" s="11" t="s">
        <v>65</v>
      </c>
      <c r="C63" s="12"/>
      <c r="D63" s="13">
        <v>444</v>
      </c>
      <c r="E63" s="12"/>
      <c r="F63" s="13">
        <v>20</v>
      </c>
      <c r="G63" s="13">
        <v>2</v>
      </c>
      <c r="H63" s="13">
        <v>55</v>
      </c>
      <c r="I63" s="13">
        <v>521</v>
      </c>
      <c r="J63" s="12"/>
      <c r="K63" s="21">
        <v>1136</v>
      </c>
      <c r="L63" s="13">
        <v>19</v>
      </c>
      <c r="M63" s="12"/>
      <c r="N63" s="13">
        <v>17</v>
      </c>
      <c r="O63" s="12"/>
      <c r="P63" s="12"/>
      <c r="Q63" s="12"/>
      <c r="R63" s="13">
        <f t="shared" si="3"/>
        <v>1172</v>
      </c>
      <c r="S63" s="13">
        <f t="shared" si="4"/>
        <v>1693</v>
      </c>
      <c r="T63" s="14">
        <f t="shared" si="5"/>
        <v>0.69226225634967509</v>
      </c>
      <c r="U63" s="12"/>
      <c r="V63" s="12"/>
      <c r="W63" s="13"/>
      <c r="X63" s="14"/>
    </row>
    <row r="64" spans="1:24" x14ac:dyDescent="0.25">
      <c r="A64" s="11">
        <v>311</v>
      </c>
      <c r="B64" s="11" t="s">
        <v>181</v>
      </c>
      <c r="C64" s="12"/>
      <c r="D64" s="13"/>
      <c r="E64" s="12"/>
      <c r="F64" s="13"/>
      <c r="G64" s="13"/>
      <c r="H64" s="13"/>
      <c r="I64" s="13"/>
      <c r="J64" s="12"/>
      <c r="K64" s="21">
        <v>1</v>
      </c>
      <c r="L64" s="13"/>
      <c r="M64" s="12"/>
      <c r="N64" s="13"/>
      <c r="O64" s="12"/>
      <c r="P64" s="12"/>
      <c r="Q64" s="12"/>
      <c r="R64" s="13"/>
      <c r="S64" s="13"/>
      <c r="T64" s="14"/>
      <c r="U64" s="12"/>
      <c r="V64" s="12"/>
      <c r="W64" s="13"/>
      <c r="X64" s="14"/>
    </row>
    <row r="65" spans="1:24" x14ac:dyDescent="0.25">
      <c r="A65" s="11">
        <v>312</v>
      </c>
      <c r="B65" s="11" t="s">
        <v>66</v>
      </c>
      <c r="C65" s="12"/>
      <c r="D65" s="12"/>
      <c r="E65" s="12"/>
      <c r="F65" s="13">
        <v>2</v>
      </c>
      <c r="G65" s="13">
        <v>6</v>
      </c>
      <c r="H65" s="13">
        <v>10</v>
      </c>
      <c r="I65" s="13">
        <v>18</v>
      </c>
      <c r="J65" s="12"/>
      <c r="K65" s="21">
        <v>114</v>
      </c>
      <c r="L65" s="13">
        <v>4</v>
      </c>
      <c r="M65" s="13">
        <v>42</v>
      </c>
      <c r="N65" s="13">
        <v>3</v>
      </c>
      <c r="O65" s="13">
        <v>5</v>
      </c>
      <c r="P65" s="12"/>
      <c r="Q65" s="12"/>
      <c r="R65" s="13">
        <f t="shared" si="3"/>
        <v>168</v>
      </c>
      <c r="S65" s="13">
        <f t="shared" si="4"/>
        <v>186</v>
      </c>
      <c r="T65" s="14">
        <f t="shared" si="5"/>
        <v>0.90322580645161288</v>
      </c>
      <c r="U65" s="12"/>
      <c r="V65" s="12"/>
      <c r="W65" s="13"/>
      <c r="X65" s="14"/>
    </row>
    <row r="66" spans="1:24" x14ac:dyDescent="0.25">
      <c r="A66" s="11">
        <v>314</v>
      </c>
      <c r="B66" s="11" t="s">
        <v>67</v>
      </c>
      <c r="C66" s="12"/>
      <c r="D66" s="13">
        <v>2</v>
      </c>
      <c r="E66" s="13">
        <v>3</v>
      </c>
      <c r="F66" s="13">
        <v>10</v>
      </c>
      <c r="G66" s="12"/>
      <c r="H66" s="13">
        <v>220</v>
      </c>
      <c r="I66" s="13">
        <v>235</v>
      </c>
      <c r="J66" s="13">
        <v>194</v>
      </c>
      <c r="K66" s="21">
        <v>4384</v>
      </c>
      <c r="L66" s="13">
        <v>141</v>
      </c>
      <c r="M66" s="12"/>
      <c r="N66" s="13">
        <v>28</v>
      </c>
      <c r="O66" s="12"/>
      <c r="P66" s="12"/>
      <c r="Q66" s="12"/>
      <c r="R66" s="13">
        <f t="shared" si="3"/>
        <v>4747</v>
      </c>
      <c r="S66" s="13">
        <f t="shared" si="4"/>
        <v>4982</v>
      </c>
      <c r="T66" s="14">
        <f t="shared" si="5"/>
        <v>0.95283018867924529</v>
      </c>
      <c r="U66" s="12"/>
      <c r="V66" s="12"/>
      <c r="W66" s="13"/>
      <c r="X66" s="14"/>
    </row>
    <row r="67" spans="1:24" x14ac:dyDescent="0.25">
      <c r="A67" s="11">
        <v>315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/>
      <c r="K67" s="21">
        <v>83</v>
      </c>
      <c r="L67" s="12"/>
      <c r="M67" s="12"/>
      <c r="N67" s="13">
        <v>6</v>
      </c>
      <c r="O67" s="12"/>
      <c r="P67" s="12"/>
      <c r="Q67" s="12"/>
      <c r="R67" s="13">
        <f t="shared" si="3"/>
        <v>89</v>
      </c>
      <c r="S67" s="13">
        <f t="shared" si="4"/>
        <v>89</v>
      </c>
      <c r="T67" s="14">
        <f t="shared" si="5"/>
        <v>1</v>
      </c>
      <c r="U67" s="12"/>
      <c r="V67" s="12"/>
      <c r="W67" s="13"/>
      <c r="X67" s="14"/>
    </row>
    <row r="68" spans="1:24" x14ac:dyDescent="0.25">
      <c r="A68" s="11">
        <v>316</v>
      </c>
      <c r="B68" s="11" t="s">
        <v>69</v>
      </c>
      <c r="C68" s="12"/>
      <c r="D68" s="13">
        <v>2</v>
      </c>
      <c r="E68" s="12"/>
      <c r="F68" s="12"/>
      <c r="G68" s="13">
        <v>2</v>
      </c>
      <c r="H68" s="13">
        <v>1</v>
      </c>
      <c r="I68" s="13">
        <v>5</v>
      </c>
      <c r="J68" s="12"/>
      <c r="K68" s="21">
        <v>13</v>
      </c>
      <c r="L68" s="12"/>
      <c r="M68" s="13">
        <v>11</v>
      </c>
      <c r="N68" s="12"/>
      <c r="O68" s="13">
        <v>1</v>
      </c>
      <c r="P68" s="12"/>
      <c r="Q68" s="12"/>
      <c r="R68" s="13">
        <f t="shared" si="3"/>
        <v>25</v>
      </c>
      <c r="S68" s="13">
        <f t="shared" si="4"/>
        <v>30</v>
      </c>
      <c r="T68" s="14">
        <f t="shared" si="5"/>
        <v>0.83333333333333337</v>
      </c>
      <c r="U68" s="12"/>
      <c r="V68" s="12"/>
      <c r="W68" s="13"/>
      <c r="X68" s="14"/>
    </row>
    <row r="69" spans="1:24" x14ac:dyDescent="0.25">
      <c r="A69" s="11">
        <v>317</v>
      </c>
      <c r="B69" s="11" t="s">
        <v>70</v>
      </c>
      <c r="C69" s="12"/>
      <c r="D69" s="12"/>
      <c r="E69" s="12"/>
      <c r="F69" s="12"/>
      <c r="G69" s="12"/>
      <c r="H69" s="12"/>
      <c r="I69" s="12"/>
      <c r="J69" s="12"/>
      <c r="K69" s="21">
        <v>36</v>
      </c>
      <c r="L69" s="12"/>
      <c r="M69" s="13">
        <v>11</v>
      </c>
      <c r="N69" s="12"/>
      <c r="O69" s="13">
        <v>2</v>
      </c>
      <c r="P69" s="12"/>
      <c r="Q69" s="12"/>
      <c r="R69" s="13">
        <f t="shared" si="3"/>
        <v>49</v>
      </c>
      <c r="S69" s="13">
        <f t="shared" si="4"/>
        <v>49</v>
      </c>
      <c r="T69" s="14">
        <f t="shared" si="5"/>
        <v>1</v>
      </c>
      <c r="U69" s="13"/>
      <c r="V69" s="14"/>
      <c r="W69" s="13"/>
      <c r="X69" s="14"/>
    </row>
    <row r="70" spans="1:24" x14ac:dyDescent="0.25">
      <c r="A70" s="11">
        <v>318</v>
      </c>
      <c r="B70" s="11" t="s">
        <v>71</v>
      </c>
      <c r="C70" s="12"/>
      <c r="D70" s="12"/>
      <c r="E70" s="12"/>
      <c r="F70" s="12"/>
      <c r="G70" s="12"/>
      <c r="H70" s="13">
        <v>37</v>
      </c>
      <c r="I70" s="13">
        <v>37</v>
      </c>
      <c r="J70" s="12"/>
      <c r="K70" s="21">
        <v>74</v>
      </c>
      <c r="L70" s="13">
        <v>1</v>
      </c>
      <c r="M70" s="12"/>
      <c r="N70" s="12"/>
      <c r="O70" s="12"/>
      <c r="P70" s="12"/>
      <c r="Q70" s="12"/>
      <c r="R70" s="13">
        <f t="shared" si="3"/>
        <v>75</v>
      </c>
      <c r="S70" s="13">
        <f t="shared" si="4"/>
        <v>112</v>
      </c>
      <c r="T70" s="14">
        <f t="shared" si="5"/>
        <v>0.6696428571428571</v>
      </c>
      <c r="U70" s="12"/>
      <c r="V70" s="12"/>
      <c r="W70" s="13"/>
      <c r="X70" s="14"/>
    </row>
    <row r="71" spans="1:24" x14ac:dyDescent="0.25">
      <c r="A71" s="11">
        <v>321</v>
      </c>
      <c r="B71" s="11" t="s">
        <v>72</v>
      </c>
      <c r="C71" s="12"/>
      <c r="D71" s="12"/>
      <c r="E71" s="12"/>
      <c r="F71" s="12"/>
      <c r="G71" s="12"/>
      <c r="H71" s="12"/>
      <c r="I71" s="12"/>
      <c r="J71" s="12"/>
      <c r="K71" s="21">
        <v>21</v>
      </c>
      <c r="L71" s="13">
        <v>1</v>
      </c>
      <c r="M71" s="13">
        <v>4</v>
      </c>
      <c r="N71" s="12"/>
      <c r="O71" s="13">
        <v>1</v>
      </c>
      <c r="P71" s="12"/>
      <c r="Q71" s="12"/>
      <c r="R71" s="13">
        <f t="shared" si="3"/>
        <v>27</v>
      </c>
      <c r="S71" s="13">
        <f t="shared" si="4"/>
        <v>27</v>
      </c>
      <c r="T71" s="14">
        <f t="shared" si="5"/>
        <v>1</v>
      </c>
      <c r="U71" s="12"/>
      <c r="V71" s="12"/>
      <c r="W71" s="13"/>
      <c r="X71" s="14"/>
    </row>
    <row r="72" spans="1:24" x14ac:dyDescent="0.25">
      <c r="A72" s="11">
        <v>322</v>
      </c>
      <c r="B72" s="11" t="s">
        <v>73</v>
      </c>
      <c r="C72" s="12"/>
      <c r="D72" s="12"/>
      <c r="E72" s="12"/>
      <c r="F72" s="12"/>
      <c r="G72" s="12"/>
      <c r="H72" s="13">
        <v>25</v>
      </c>
      <c r="I72" s="13">
        <v>25</v>
      </c>
      <c r="J72" s="12"/>
      <c r="K72" s="21">
        <v>45</v>
      </c>
      <c r="L72" s="13">
        <v>1</v>
      </c>
      <c r="M72" s="13">
        <v>3</v>
      </c>
      <c r="N72" s="13">
        <v>5</v>
      </c>
      <c r="O72" s="13">
        <v>1</v>
      </c>
      <c r="P72" s="12"/>
      <c r="Q72" s="12"/>
      <c r="R72" s="13">
        <f t="shared" si="3"/>
        <v>55</v>
      </c>
      <c r="S72" s="13">
        <f t="shared" si="4"/>
        <v>80</v>
      </c>
      <c r="T72" s="14">
        <f t="shared" si="5"/>
        <v>0.6875</v>
      </c>
      <c r="U72" s="12"/>
      <c r="V72" s="12"/>
      <c r="W72" s="13"/>
      <c r="X72" s="14"/>
    </row>
    <row r="73" spans="1:24" x14ac:dyDescent="0.25">
      <c r="A73" s="11">
        <v>323</v>
      </c>
      <c r="B73" s="11" t="s">
        <v>74</v>
      </c>
      <c r="C73" s="12"/>
      <c r="D73" s="12"/>
      <c r="E73" s="13">
        <v>16</v>
      </c>
      <c r="F73" s="12"/>
      <c r="G73" s="12"/>
      <c r="H73" s="12"/>
      <c r="I73" s="13">
        <v>16</v>
      </c>
      <c r="J73" s="12"/>
      <c r="K73" s="21">
        <v>66</v>
      </c>
      <c r="L73" s="12"/>
      <c r="M73" s="12"/>
      <c r="N73" s="13">
        <v>6</v>
      </c>
      <c r="O73" s="12"/>
      <c r="P73" s="12"/>
      <c r="Q73" s="12"/>
      <c r="R73" s="13">
        <f t="shared" si="3"/>
        <v>72</v>
      </c>
      <c r="S73" s="13">
        <f t="shared" si="4"/>
        <v>88</v>
      </c>
      <c r="T73" s="14">
        <f t="shared" si="5"/>
        <v>0.81818181818181823</v>
      </c>
      <c r="U73" s="12"/>
      <c r="V73" s="12"/>
      <c r="W73" s="13"/>
      <c r="X73" s="14"/>
    </row>
    <row r="74" spans="1:24" x14ac:dyDescent="0.25">
      <c r="A74" s="11">
        <v>324</v>
      </c>
      <c r="B74" s="11" t="s">
        <v>75</v>
      </c>
      <c r="C74" s="12"/>
      <c r="D74" s="12"/>
      <c r="E74" s="12"/>
      <c r="F74" s="12"/>
      <c r="G74" s="12"/>
      <c r="H74" s="13">
        <v>24</v>
      </c>
      <c r="I74" s="13">
        <v>24</v>
      </c>
      <c r="J74" s="12"/>
      <c r="K74" s="21">
        <v>0</v>
      </c>
      <c r="L74" s="12"/>
      <c r="M74" s="12"/>
      <c r="N74" s="12"/>
      <c r="O74" s="12"/>
      <c r="P74" s="12"/>
      <c r="Q74" s="12"/>
      <c r="R74" s="13">
        <f t="shared" si="3"/>
        <v>0</v>
      </c>
      <c r="S74" s="13">
        <f t="shared" si="4"/>
        <v>24</v>
      </c>
      <c r="T74" s="14">
        <f t="shared" si="5"/>
        <v>0</v>
      </c>
      <c r="U74" s="12"/>
      <c r="V74" s="12"/>
      <c r="W74" s="13"/>
      <c r="X74" s="14"/>
    </row>
    <row r="75" spans="1:24" x14ac:dyDescent="0.25">
      <c r="A75" s="11">
        <v>328</v>
      </c>
      <c r="B75" s="11" t="s">
        <v>76</v>
      </c>
      <c r="C75" s="12"/>
      <c r="D75" s="12"/>
      <c r="E75" s="13">
        <v>5</v>
      </c>
      <c r="F75" s="12"/>
      <c r="G75" s="12"/>
      <c r="H75" s="13">
        <v>328</v>
      </c>
      <c r="I75" s="13">
        <v>333</v>
      </c>
      <c r="J75" s="13">
        <v>30</v>
      </c>
      <c r="K75" s="21">
        <v>2644</v>
      </c>
      <c r="L75" s="13">
        <v>630</v>
      </c>
      <c r="M75" s="12"/>
      <c r="N75" s="13">
        <v>57</v>
      </c>
      <c r="O75" s="12"/>
      <c r="P75" s="12"/>
      <c r="Q75" s="12"/>
      <c r="R75" s="13">
        <f t="shared" si="3"/>
        <v>3361</v>
      </c>
      <c r="S75" s="13">
        <f t="shared" si="4"/>
        <v>3694</v>
      </c>
      <c r="T75" s="14">
        <f t="shared" si="5"/>
        <v>0.90985381700054146</v>
      </c>
      <c r="U75" s="13"/>
      <c r="V75" s="14"/>
      <c r="W75" s="13"/>
      <c r="X75" s="14"/>
    </row>
    <row r="76" spans="1:24" x14ac:dyDescent="0.25">
      <c r="A76" s="11">
        <v>329</v>
      </c>
      <c r="B76" s="11" t="s">
        <v>77</v>
      </c>
      <c r="C76" s="12"/>
      <c r="D76" s="13">
        <v>180</v>
      </c>
      <c r="E76" s="13">
        <v>1</v>
      </c>
      <c r="F76" s="13">
        <v>7</v>
      </c>
      <c r="G76" s="12"/>
      <c r="H76" s="13">
        <v>85</v>
      </c>
      <c r="I76" s="13">
        <v>273</v>
      </c>
      <c r="J76" s="12"/>
      <c r="K76" s="21">
        <v>1187</v>
      </c>
      <c r="L76" s="13">
        <v>60</v>
      </c>
      <c r="M76" s="12"/>
      <c r="N76" s="13">
        <v>4</v>
      </c>
      <c r="O76" s="12"/>
      <c r="P76" s="12"/>
      <c r="Q76" s="12"/>
      <c r="R76" s="13">
        <f t="shared" si="3"/>
        <v>1251</v>
      </c>
      <c r="S76" s="13">
        <f t="shared" si="4"/>
        <v>1524</v>
      </c>
      <c r="T76" s="14">
        <f t="shared" si="5"/>
        <v>0.82086614173228345</v>
      </c>
      <c r="U76" s="12"/>
      <c r="V76" s="12"/>
      <c r="W76" s="13"/>
      <c r="X76" s="14"/>
    </row>
    <row r="77" spans="1:24" x14ac:dyDescent="0.25">
      <c r="A77" s="11">
        <v>330</v>
      </c>
      <c r="B77" s="11" t="s">
        <v>78</v>
      </c>
      <c r="C77" s="12"/>
      <c r="D77" s="12"/>
      <c r="E77" s="12"/>
      <c r="F77" s="12"/>
      <c r="G77" s="12"/>
      <c r="H77" s="13">
        <v>8</v>
      </c>
      <c r="I77" s="13">
        <v>8</v>
      </c>
      <c r="J77" s="13">
        <v>102</v>
      </c>
      <c r="K77" s="21">
        <v>59</v>
      </c>
      <c r="L77" s="12"/>
      <c r="M77" s="12"/>
      <c r="N77" s="12"/>
      <c r="O77" s="12"/>
      <c r="P77" s="12"/>
      <c r="Q77" s="12"/>
      <c r="R77" s="13">
        <f t="shared" si="3"/>
        <v>161</v>
      </c>
      <c r="S77" s="13">
        <f t="shared" si="4"/>
        <v>169</v>
      </c>
      <c r="T77" s="14">
        <f t="shared" si="5"/>
        <v>0.9526627218934911</v>
      </c>
      <c r="U77" s="12"/>
      <c r="V77" s="12"/>
      <c r="W77" s="12"/>
      <c r="X77" s="12"/>
    </row>
    <row r="78" spans="1:24" x14ac:dyDescent="0.25">
      <c r="A78" s="11">
        <v>332</v>
      </c>
      <c r="B78" s="11" t="s">
        <v>182</v>
      </c>
      <c r="C78" s="12"/>
      <c r="D78" s="12"/>
      <c r="E78" s="12"/>
      <c r="F78" s="12"/>
      <c r="G78" s="12"/>
      <c r="H78" s="13"/>
      <c r="I78" s="13"/>
      <c r="J78" s="13"/>
      <c r="K78" s="21">
        <v>102</v>
      </c>
      <c r="L78" s="12"/>
      <c r="M78" s="12"/>
      <c r="N78" s="12"/>
      <c r="O78" s="12"/>
      <c r="P78" s="12"/>
      <c r="Q78" s="12"/>
      <c r="R78" s="13"/>
      <c r="S78" s="13"/>
      <c r="T78" s="14"/>
      <c r="U78" s="12"/>
      <c r="V78" s="12"/>
      <c r="W78" s="12"/>
      <c r="X78" s="12"/>
    </row>
    <row r="79" spans="1:24" x14ac:dyDescent="0.25">
      <c r="A79" s="11">
        <v>333</v>
      </c>
      <c r="B79" s="11" t="s">
        <v>79</v>
      </c>
      <c r="C79" s="12"/>
      <c r="D79" s="12"/>
      <c r="E79" s="12"/>
      <c r="F79" s="12"/>
      <c r="G79" s="12"/>
      <c r="H79" s="13">
        <v>24</v>
      </c>
      <c r="I79" s="13">
        <v>24</v>
      </c>
      <c r="J79" s="12"/>
      <c r="K79" s="21">
        <v>165</v>
      </c>
      <c r="L79" s="12"/>
      <c r="M79" s="12"/>
      <c r="N79" s="12"/>
      <c r="O79" s="12"/>
      <c r="P79" s="12"/>
      <c r="Q79" s="12"/>
      <c r="R79" s="13">
        <f t="shared" si="3"/>
        <v>165</v>
      </c>
      <c r="S79" s="13">
        <f t="shared" si="4"/>
        <v>189</v>
      </c>
      <c r="T79" s="14">
        <f t="shared" si="5"/>
        <v>0.87301587301587302</v>
      </c>
      <c r="U79" s="12"/>
      <c r="V79" s="12"/>
      <c r="W79" s="13"/>
      <c r="X79" s="14"/>
    </row>
    <row r="80" spans="1:24" x14ac:dyDescent="0.25">
      <c r="A80" s="11">
        <v>334</v>
      </c>
      <c r="B80" s="11" t="s">
        <v>80</v>
      </c>
      <c r="C80" s="12"/>
      <c r="D80" s="12"/>
      <c r="E80" s="12"/>
      <c r="F80" s="12"/>
      <c r="G80" s="12"/>
      <c r="H80" s="13">
        <v>1</v>
      </c>
      <c r="I80" s="13">
        <v>1</v>
      </c>
      <c r="J80" s="12"/>
      <c r="K80" s="21">
        <v>94</v>
      </c>
      <c r="L80" s="13">
        <v>19</v>
      </c>
      <c r="M80" s="12"/>
      <c r="N80" s="12"/>
      <c r="O80" s="12"/>
      <c r="P80" s="12"/>
      <c r="Q80" s="12"/>
      <c r="R80" s="13">
        <f t="shared" si="3"/>
        <v>113</v>
      </c>
      <c r="S80" s="13">
        <f t="shared" si="4"/>
        <v>114</v>
      </c>
      <c r="T80" s="14">
        <f t="shared" si="5"/>
        <v>0.99122807017543857</v>
      </c>
      <c r="U80" s="12"/>
      <c r="V80" s="12"/>
      <c r="W80" s="13"/>
      <c r="X80" s="14"/>
    </row>
    <row r="81" spans="1:24" x14ac:dyDescent="0.25">
      <c r="A81" s="11">
        <v>335</v>
      </c>
      <c r="B81" s="11" t="s">
        <v>81</v>
      </c>
      <c r="C81" s="12"/>
      <c r="D81" s="13">
        <v>2950</v>
      </c>
      <c r="E81" s="12"/>
      <c r="F81" s="13">
        <v>16</v>
      </c>
      <c r="G81" s="12"/>
      <c r="H81" s="13">
        <v>8</v>
      </c>
      <c r="I81" s="13">
        <v>2974</v>
      </c>
      <c r="J81" s="13">
        <v>52</v>
      </c>
      <c r="K81" s="21">
        <v>2</v>
      </c>
      <c r="L81" s="12"/>
      <c r="M81" s="12"/>
      <c r="N81" s="12"/>
      <c r="O81" s="12"/>
      <c r="P81" s="12"/>
      <c r="Q81" s="12"/>
      <c r="R81" s="13">
        <f t="shared" si="3"/>
        <v>54</v>
      </c>
      <c r="S81" s="13">
        <f t="shared" si="4"/>
        <v>3028</v>
      </c>
      <c r="T81" s="14">
        <f t="shared" si="5"/>
        <v>1.7833553500660501E-2</v>
      </c>
      <c r="U81" s="12"/>
      <c r="V81" s="12"/>
      <c r="W81" s="12"/>
      <c r="X81" s="12"/>
    </row>
    <row r="82" spans="1:24" x14ac:dyDescent="0.25">
      <c r="A82" s="11">
        <v>336</v>
      </c>
      <c r="B82" s="11" t="s">
        <v>82</v>
      </c>
      <c r="C82" s="12"/>
      <c r="D82" s="13">
        <v>746</v>
      </c>
      <c r="E82" s="12"/>
      <c r="F82" s="13">
        <v>21</v>
      </c>
      <c r="G82" s="12"/>
      <c r="H82" s="13">
        <v>1</v>
      </c>
      <c r="I82" s="13">
        <v>768</v>
      </c>
      <c r="J82" s="13">
        <v>37</v>
      </c>
      <c r="K82" s="21">
        <v>35</v>
      </c>
      <c r="L82" s="12"/>
      <c r="M82" s="12"/>
      <c r="N82" s="12"/>
      <c r="O82" s="12"/>
      <c r="P82" s="12"/>
      <c r="Q82" s="12"/>
      <c r="R82" s="13">
        <f t="shared" si="3"/>
        <v>72</v>
      </c>
      <c r="S82" s="13">
        <f t="shared" si="4"/>
        <v>840</v>
      </c>
      <c r="T82" s="14">
        <f t="shared" si="5"/>
        <v>8.5714285714285715E-2</v>
      </c>
      <c r="U82" s="12"/>
      <c r="V82" s="12"/>
      <c r="W82" s="13"/>
      <c r="X82" s="14"/>
    </row>
    <row r="83" spans="1:24" x14ac:dyDescent="0.25">
      <c r="A83" s="11">
        <v>339</v>
      </c>
      <c r="B83" s="11" t="s">
        <v>83</v>
      </c>
      <c r="C83" s="12"/>
      <c r="D83" s="13">
        <v>1446</v>
      </c>
      <c r="E83" s="12"/>
      <c r="F83" s="13">
        <v>18</v>
      </c>
      <c r="G83" s="12"/>
      <c r="H83" s="13">
        <v>1</v>
      </c>
      <c r="I83" s="13">
        <v>1465</v>
      </c>
      <c r="J83" s="13">
        <v>3</v>
      </c>
      <c r="K83" s="21">
        <v>47</v>
      </c>
      <c r="L83" s="12"/>
      <c r="M83" s="12"/>
      <c r="N83" s="12"/>
      <c r="O83" s="12"/>
      <c r="P83" s="12"/>
      <c r="Q83" s="12"/>
      <c r="R83" s="13">
        <f t="shared" si="3"/>
        <v>50</v>
      </c>
      <c r="S83" s="13">
        <f t="shared" si="4"/>
        <v>1515</v>
      </c>
      <c r="T83" s="14">
        <f t="shared" si="5"/>
        <v>3.3003300330033E-2</v>
      </c>
      <c r="U83" s="12"/>
      <c r="V83" s="12"/>
      <c r="W83" s="13"/>
      <c r="X83" s="14"/>
    </row>
    <row r="84" spans="1:24" x14ac:dyDescent="0.25">
      <c r="A84" s="11">
        <v>340</v>
      </c>
      <c r="B84" s="11" t="s">
        <v>185</v>
      </c>
      <c r="C84" s="12"/>
      <c r="D84" s="13"/>
      <c r="E84" s="12"/>
      <c r="F84" s="13"/>
      <c r="G84" s="12"/>
      <c r="H84" s="13"/>
      <c r="I84" s="13"/>
      <c r="J84" s="13"/>
      <c r="K84" s="21">
        <v>1</v>
      </c>
      <c r="L84" s="12"/>
      <c r="M84" s="12"/>
      <c r="N84" s="12"/>
      <c r="O84" s="12"/>
      <c r="P84" s="12"/>
      <c r="Q84" s="12"/>
      <c r="R84" s="13"/>
      <c r="S84" s="13"/>
      <c r="T84" s="14"/>
      <c r="U84" s="12"/>
      <c r="V84" s="12"/>
      <c r="W84" s="13"/>
      <c r="X84" s="14"/>
    </row>
    <row r="85" spans="1:24" x14ac:dyDescent="0.25">
      <c r="A85" s="11">
        <v>341</v>
      </c>
      <c r="B85" s="11" t="s">
        <v>84</v>
      </c>
      <c r="C85" s="12"/>
      <c r="D85" s="12"/>
      <c r="E85" s="12"/>
      <c r="F85" s="12"/>
      <c r="G85" s="12"/>
      <c r="H85" s="13">
        <v>9</v>
      </c>
      <c r="I85" s="13">
        <v>9</v>
      </c>
      <c r="J85" s="13">
        <v>2</v>
      </c>
      <c r="K85" s="21">
        <v>1</v>
      </c>
      <c r="L85" s="12"/>
      <c r="M85" s="12"/>
      <c r="N85" s="12"/>
      <c r="O85" s="12"/>
      <c r="P85" s="12"/>
      <c r="Q85" s="12"/>
      <c r="R85" s="13">
        <f t="shared" si="3"/>
        <v>3</v>
      </c>
      <c r="S85" s="13">
        <f t="shared" si="4"/>
        <v>12</v>
      </c>
      <c r="T85" s="14">
        <f t="shared" si="5"/>
        <v>0.25</v>
      </c>
      <c r="U85" s="12"/>
      <c r="V85" s="12"/>
      <c r="W85" s="13"/>
      <c r="X85" s="14"/>
    </row>
    <row r="86" spans="1:24" x14ac:dyDescent="0.25">
      <c r="A86" s="11">
        <v>346</v>
      </c>
      <c r="B86" s="11" t="s">
        <v>186</v>
      </c>
      <c r="C86" s="12"/>
      <c r="D86" s="12"/>
      <c r="E86" s="12"/>
      <c r="F86" s="12"/>
      <c r="G86" s="12"/>
      <c r="H86" s="13"/>
      <c r="I86" s="13"/>
      <c r="J86" s="13"/>
      <c r="K86" s="21">
        <v>3</v>
      </c>
      <c r="L86" s="12"/>
      <c r="M86" s="12"/>
      <c r="N86" s="12"/>
      <c r="O86" s="12"/>
      <c r="P86" s="12"/>
      <c r="Q86" s="12"/>
      <c r="R86" s="13"/>
      <c r="S86" s="13"/>
      <c r="T86" s="14"/>
      <c r="U86" s="12"/>
      <c r="V86" s="12"/>
      <c r="W86" s="13"/>
      <c r="X86" s="14"/>
    </row>
    <row r="87" spans="1:24" x14ac:dyDescent="0.25">
      <c r="A87" s="11">
        <v>351</v>
      </c>
      <c r="B87" s="11" t="s">
        <v>85</v>
      </c>
      <c r="C87" s="12"/>
      <c r="D87" s="13">
        <v>56</v>
      </c>
      <c r="E87" s="13">
        <v>435</v>
      </c>
      <c r="F87" s="13">
        <v>111</v>
      </c>
      <c r="G87" s="13">
        <v>18</v>
      </c>
      <c r="H87" s="13">
        <v>539</v>
      </c>
      <c r="I87" s="13">
        <v>1159</v>
      </c>
      <c r="J87" s="13">
        <v>92</v>
      </c>
      <c r="K87" s="21">
        <v>27347</v>
      </c>
      <c r="L87" s="13">
        <v>3231</v>
      </c>
      <c r="M87" s="13">
        <v>1</v>
      </c>
      <c r="N87" s="13">
        <v>923</v>
      </c>
      <c r="O87" s="12"/>
      <c r="P87" s="12"/>
      <c r="Q87" s="12"/>
      <c r="R87" s="13">
        <f t="shared" si="3"/>
        <v>31594</v>
      </c>
      <c r="S87" s="13">
        <f t="shared" si="4"/>
        <v>32753</v>
      </c>
      <c r="T87" s="14">
        <f t="shared" si="5"/>
        <v>0.96461392849509964</v>
      </c>
      <c r="U87" s="13"/>
      <c r="V87" s="14"/>
      <c r="W87" s="13"/>
      <c r="X87" s="14"/>
    </row>
    <row r="88" spans="1:24" x14ac:dyDescent="0.25">
      <c r="A88" s="11">
        <v>354</v>
      </c>
      <c r="B88" s="11" t="s">
        <v>86</v>
      </c>
      <c r="C88" s="12"/>
      <c r="D88" s="13">
        <v>12</v>
      </c>
      <c r="E88" s="12"/>
      <c r="F88" s="13">
        <v>1</v>
      </c>
      <c r="G88" s="13">
        <v>2</v>
      </c>
      <c r="H88" s="13">
        <v>40</v>
      </c>
      <c r="I88" s="13">
        <v>55</v>
      </c>
      <c r="J88" s="13">
        <v>24</v>
      </c>
      <c r="K88" s="21">
        <v>969</v>
      </c>
      <c r="L88" s="13">
        <v>61</v>
      </c>
      <c r="M88" s="13">
        <v>17</v>
      </c>
      <c r="N88" s="13">
        <v>21</v>
      </c>
      <c r="O88" s="12"/>
      <c r="P88" s="12"/>
      <c r="Q88" s="12"/>
      <c r="R88" s="13">
        <f t="shared" si="3"/>
        <v>1092</v>
      </c>
      <c r="S88" s="13">
        <f t="shared" si="4"/>
        <v>1147</v>
      </c>
      <c r="T88" s="14">
        <f t="shared" si="5"/>
        <v>0.9520488230165649</v>
      </c>
      <c r="U88" s="12"/>
      <c r="V88" s="12"/>
      <c r="W88" s="13"/>
      <c r="X88" s="14"/>
    </row>
    <row r="89" spans="1:24" x14ac:dyDescent="0.25">
      <c r="A89" s="11">
        <v>355</v>
      </c>
      <c r="B89" s="11" t="s">
        <v>183</v>
      </c>
      <c r="C89" s="12"/>
      <c r="D89" s="13"/>
      <c r="E89" s="12"/>
      <c r="F89" s="13"/>
      <c r="G89" s="13"/>
      <c r="H89" s="13"/>
      <c r="I89" s="13"/>
      <c r="J89" s="13"/>
      <c r="K89" s="21">
        <v>4</v>
      </c>
      <c r="L89" s="13"/>
      <c r="M89" s="13"/>
      <c r="N89" s="13"/>
      <c r="O89" s="12"/>
      <c r="P89" s="12"/>
      <c r="Q89" s="12"/>
      <c r="R89" s="13"/>
      <c r="S89" s="13"/>
      <c r="T89" s="14"/>
      <c r="U89" s="12"/>
      <c r="V89" s="12"/>
      <c r="W89" s="13"/>
      <c r="X89" s="14"/>
    </row>
    <row r="90" spans="1:24" x14ac:dyDescent="0.25">
      <c r="A90" s="11">
        <v>361</v>
      </c>
      <c r="B90" s="11" t="s">
        <v>184</v>
      </c>
      <c r="C90" s="12"/>
      <c r="D90" s="13"/>
      <c r="E90" s="12"/>
      <c r="F90" s="13"/>
      <c r="G90" s="13"/>
      <c r="H90" s="13"/>
      <c r="I90" s="13"/>
      <c r="J90" s="13"/>
      <c r="K90" s="21">
        <v>13</v>
      </c>
      <c r="L90" s="13"/>
      <c r="M90" s="13"/>
      <c r="N90" s="13"/>
      <c r="O90" s="12"/>
      <c r="P90" s="12"/>
      <c r="Q90" s="12"/>
      <c r="R90" s="13"/>
      <c r="S90" s="13"/>
      <c r="T90" s="14"/>
      <c r="U90" s="12"/>
      <c r="V90" s="12"/>
      <c r="W90" s="13"/>
      <c r="X90" s="14"/>
    </row>
    <row r="91" spans="1:24" x14ac:dyDescent="0.25">
      <c r="A91" s="11">
        <v>362</v>
      </c>
      <c r="B91" s="11" t="s">
        <v>87</v>
      </c>
      <c r="C91" s="12"/>
      <c r="D91" s="13">
        <v>512</v>
      </c>
      <c r="E91" s="12"/>
      <c r="F91" s="13">
        <v>10</v>
      </c>
      <c r="G91" s="12"/>
      <c r="H91" s="13">
        <v>6</v>
      </c>
      <c r="I91" s="13">
        <v>528</v>
      </c>
      <c r="J91" s="13">
        <v>46</v>
      </c>
      <c r="K91" s="21">
        <v>482</v>
      </c>
      <c r="L91" s="13">
        <v>4</v>
      </c>
      <c r="M91" s="12"/>
      <c r="N91" s="13">
        <v>1</v>
      </c>
      <c r="O91" s="12"/>
      <c r="P91" s="12"/>
      <c r="Q91" s="12"/>
      <c r="R91" s="13">
        <f t="shared" si="3"/>
        <v>533</v>
      </c>
      <c r="S91" s="13">
        <f t="shared" si="4"/>
        <v>1061</v>
      </c>
      <c r="T91" s="14">
        <f t="shared" si="5"/>
        <v>0.50235626767200758</v>
      </c>
      <c r="U91" s="12"/>
      <c r="V91" s="12"/>
      <c r="W91" s="13"/>
      <c r="X91" s="14"/>
    </row>
    <row r="92" spans="1:24" x14ac:dyDescent="0.25">
      <c r="A92" s="11">
        <v>365</v>
      </c>
      <c r="B92" s="11" t="s">
        <v>88</v>
      </c>
      <c r="C92" s="12"/>
      <c r="D92" s="13">
        <v>12</v>
      </c>
      <c r="E92" s="12"/>
      <c r="F92" s="13">
        <v>6</v>
      </c>
      <c r="G92" s="12"/>
      <c r="H92" s="13">
        <v>2</v>
      </c>
      <c r="I92" s="13">
        <v>20</v>
      </c>
      <c r="J92" s="13">
        <v>23</v>
      </c>
      <c r="K92" s="21">
        <v>5</v>
      </c>
      <c r="L92" s="12"/>
      <c r="M92" s="12"/>
      <c r="N92" s="12"/>
      <c r="O92" s="12"/>
      <c r="P92" s="12"/>
      <c r="Q92" s="12"/>
      <c r="R92" s="13">
        <f t="shared" si="3"/>
        <v>28</v>
      </c>
      <c r="S92" s="13">
        <f t="shared" si="4"/>
        <v>48</v>
      </c>
      <c r="T92" s="14">
        <f t="shared" si="5"/>
        <v>0.58333333333333337</v>
      </c>
      <c r="U92" s="12"/>
      <c r="V92" s="12"/>
      <c r="W92" s="13"/>
      <c r="X92" s="14"/>
    </row>
    <row r="93" spans="1:24" x14ac:dyDescent="0.25">
      <c r="A93" s="11">
        <v>368</v>
      </c>
      <c r="B93" s="11" t="s">
        <v>89</v>
      </c>
      <c r="C93" s="12"/>
      <c r="D93" s="12"/>
      <c r="E93" s="12"/>
      <c r="F93" s="12"/>
      <c r="G93" s="12"/>
      <c r="H93" s="13">
        <v>6</v>
      </c>
      <c r="I93" s="13">
        <v>6</v>
      </c>
      <c r="J93" s="12"/>
      <c r="K93" s="21">
        <v>0</v>
      </c>
      <c r="L93" s="12"/>
      <c r="M93" s="12"/>
      <c r="N93" s="12"/>
      <c r="O93" s="12"/>
      <c r="P93" s="12"/>
      <c r="Q93" s="12"/>
      <c r="R93" s="13">
        <f t="shared" si="3"/>
        <v>0</v>
      </c>
      <c r="S93" s="13">
        <f t="shared" si="4"/>
        <v>6</v>
      </c>
      <c r="T93" s="14">
        <f t="shared" si="5"/>
        <v>0</v>
      </c>
      <c r="U93" s="12"/>
      <c r="V93" s="12"/>
      <c r="W93" s="12"/>
      <c r="X93" s="12"/>
    </row>
    <row r="94" spans="1:24" x14ac:dyDescent="0.25">
      <c r="A94" s="11">
        <v>369</v>
      </c>
      <c r="B94" s="11" t="s">
        <v>90</v>
      </c>
      <c r="C94" s="12"/>
      <c r="D94" s="12"/>
      <c r="E94" s="12"/>
      <c r="F94" s="12"/>
      <c r="G94" s="12"/>
      <c r="H94" s="13">
        <v>10</v>
      </c>
      <c r="I94" s="13">
        <v>10</v>
      </c>
      <c r="J94" s="12"/>
      <c r="K94" s="21">
        <v>0</v>
      </c>
      <c r="L94" s="12"/>
      <c r="M94" s="12"/>
      <c r="N94" s="12"/>
      <c r="O94" s="12"/>
      <c r="P94" s="12"/>
      <c r="Q94" s="12"/>
      <c r="R94" s="13">
        <f t="shared" si="3"/>
        <v>0</v>
      </c>
      <c r="S94" s="13">
        <f t="shared" si="4"/>
        <v>10</v>
      </c>
      <c r="T94" s="14">
        <f t="shared" si="5"/>
        <v>0</v>
      </c>
      <c r="U94" s="12"/>
      <c r="V94" s="12"/>
      <c r="W94" s="12"/>
      <c r="X94" s="12"/>
    </row>
    <row r="95" spans="1:24" x14ac:dyDescent="0.25">
      <c r="A95" s="11">
        <v>395</v>
      </c>
      <c r="B95" s="11" t="s">
        <v>91</v>
      </c>
      <c r="C95" s="12"/>
      <c r="D95" s="13">
        <v>48</v>
      </c>
      <c r="E95" s="13">
        <v>6</v>
      </c>
      <c r="F95" s="13">
        <v>351</v>
      </c>
      <c r="G95" s="13">
        <v>10</v>
      </c>
      <c r="H95" s="13">
        <v>332</v>
      </c>
      <c r="I95" s="13">
        <v>747</v>
      </c>
      <c r="J95" s="12"/>
      <c r="K95" s="21">
        <v>28318</v>
      </c>
      <c r="L95" s="13">
        <v>1362</v>
      </c>
      <c r="M95" s="13">
        <v>3049</v>
      </c>
      <c r="N95" s="13">
        <v>193</v>
      </c>
      <c r="O95" s="13">
        <v>1253</v>
      </c>
      <c r="P95" s="12"/>
      <c r="Q95" s="12"/>
      <c r="R95" s="13">
        <f t="shared" si="3"/>
        <v>34175</v>
      </c>
      <c r="S95" s="13">
        <f t="shared" si="4"/>
        <v>34922</v>
      </c>
      <c r="T95" s="14">
        <f t="shared" si="5"/>
        <v>0.97860947253880071</v>
      </c>
      <c r="U95" s="13"/>
      <c r="V95" s="14"/>
      <c r="W95" s="13"/>
      <c r="X95" s="14"/>
    </row>
    <row r="96" spans="1:24" x14ac:dyDescent="0.25">
      <c r="A96" s="11">
        <v>396</v>
      </c>
      <c r="B96" s="11" t="s">
        <v>92</v>
      </c>
      <c r="C96" s="13">
        <v>879</v>
      </c>
      <c r="D96" s="13">
        <v>42</v>
      </c>
      <c r="E96" s="12"/>
      <c r="F96" s="13">
        <v>359</v>
      </c>
      <c r="G96" s="13">
        <v>6</v>
      </c>
      <c r="H96" s="13">
        <v>975</v>
      </c>
      <c r="I96" s="13">
        <v>2261</v>
      </c>
      <c r="J96" s="12"/>
      <c r="K96" s="21">
        <v>15684</v>
      </c>
      <c r="L96" s="13">
        <v>10709</v>
      </c>
      <c r="M96" s="13">
        <v>2573</v>
      </c>
      <c r="N96" s="13">
        <v>218</v>
      </c>
      <c r="O96" s="13">
        <v>414</v>
      </c>
      <c r="P96" s="12"/>
      <c r="Q96" s="12"/>
      <c r="R96" s="13">
        <f t="shared" si="3"/>
        <v>29598</v>
      </c>
      <c r="S96" s="13">
        <f t="shared" si="4"/>
        <v>31859</v>
      </c>
      <c r="T96" s="14">
        <f t="shared" si="5"/>
        <v>0.92903104303336581</v>
      </c>
      <c r="U96" s="13"/>
      <c r="V96" s="14"/>
      <c r="W96" s="13"/>
      <c r="X96" s="14"/>
    </row>
    <row r="97" spans="1:24" x14ac:dyDescent="0.25">
      <c r="A97" s="11">
        <v>398</v>
      </c>
      <c r="B97" s="11" t="s">
        <v>93</v>
      </c>
      <c r="C97" s="13">
        <v>2</v>
      </c>
      <c r="D97" s="13">
        <v>22</v>
      </c>
      <c r="E97" s="13">
        <v>7</v>
      </c>
      <c r="F97" s="13">
        <v>149</v>
      </c>
      <c r="G97" s="13">
        <v>2</v>
      </c>
      <c r="H97" s="13">
        <v>93</v>
      </c>
      <c r="I97" s="13">
        <v>275</v>
      </c>
      <c r="J97" s="12"/>
      <c r="K97" s="21">
        <v>7428</v>
      </c>
      <c r="L97" s="13">
        <v>4665</v>
      </c>
      <c r="M97" s="13">
        <v>863</v>
      </c>
      <c r="N97" s="13">
        <v>86</v>
      </c>
      <c r="O97" s="13">
        <v>99</v>
      </c>
      <c r="P97" s="12"/>
      <c r="Q97" s="12"/>
      <c r="R97" s="13">
        <f t="shared" si="3"/>
        <v>13141</v>
      </c>
      <c r="S97" s="13">
        <f t="shared" si="4"/>
        <v>13416</v>
      </c>
      <c r="T97" s="14">
        <f t="shared" si="5"/>
        <v>0.97950208706022657</v>
      </c>
      <c r="U97" s="13"/>
      <c r="V97" s="14"/>
      <c r="W97" s="13"/>
      <c r="X97" s="14"/>
    </row>
    <row r="98" spans="1:24" x14ac:dyDescent="0.25">
      <c r="A98" s="11">
        <v>399</v>
      </c>
      <c r="B98" s="11" t="s">
        <v>94</v>
      </c>
      <c r="C98" s="13">
        <v>2670</v>
      </c>
      <c r="D98" s="13">
        <v>2</v>
      </c>
      <c r="E98" s="13">
        <v>54</v>
      </c>
      <c r="F98" s="13">
        <v>375</v>
      </c>
      <c r="G98" s="13">
        <v>2</v>
      </c>
      <c r="H98" s="13">
        <v>141</v>
      </c>
      <c r="I98" s="13">
        <v>3244</v>
      </c>
      <c r="J98" s="12"/>
      <c r="K98" s="21">
        <v>16913</v>
      </c>
      <c r="L98" s="13">
        <v>12757</v>
      </c>
      <c r="M98" s="13">
        <v>9030</v>
      </c>
      <c r="N98" s="13">
        <v>1832</v>
      </c>
      <c r="O98" s="13">
        <v>1687</v>
      </c>
      <c r="P98" s="12"/>
      <c r="Q98" s="12"/>
      <c r="R98" s="13">
        <f t="shared" si="3"/>
        <v>42219</v>
      </c>
      <c r="S98" s="13">
        <f t="shared" si="4"/>
        <v>45463</v>
      </c>
      <c r="T98" s="14">
        <f t="shared" si="5"/>
        <v>0.92864527197941182</v>
      </c>
      <c r="U98" s="13"/>
      <c r="V98" s="14"/>
      <c r="W98" s="13"/>
      <c r="X98" s="14"/>
    </row>
    <row r="99" spans="1:24" x14ac:dyDescent="0.25">
      <c r="R99" s="13"/>
      <c r="S99" s="13"/>
      <c r="T99" s="14"/>
    </row>
    <row r="100" spans="1:24" x14ac:dyDescent="0.25">
      <c r="R100" s="13"/>
      <c r="S100" s="13"/>
      <c r="T100" s="14"/>
    </row>
    <row r="101" spans="1:24" x14ac:dyDescent="0.25">
      <c r="A101" s="12"/>
      <c r="B101" s="15" t="s">
        <v>57</v>
      </c>
      <c r="C101" s="13">
        <v>3551</v>
      </c>
      <c r="D101" s="13">
        <v>6476</v>
      </c>
      <c r="E101" s="13">
        <v>527</v>
      </c>
      <c r="F101" s="13">
        <v>1460</v>
      </c>
      <c r="G101" s="13">
        <v>50</v>
      </c>
      <c r="H101" s="13">
        <v>3006</v>
      </c>
      <c r="I101" s="13">
        <v>15070</v>
      </c>
      <c r="J101" s="13">
        <v>648</v>
      </c>
      <c r="K101" s="21">
        <f>SUM(K58:K98)</f>
        <v>107679</v>
      </c>
      <c r="L101" s="13">
        <v>33667</v>
      </c>
      <c r="M101" s="13">
        <v>15614</v>
      </c>
      <c r="N101" s="13">
        <v>3400</v>
      </c>
      <c r="O101" s="13">
        <v>3463</v>
      </c>
      <c r="P101" s="12"/>
      <c r="Q101" s="12"/>
      <c r="R101" s="13">
        <f t="shared" si="3"/>
        <v>164471</v>
      </c>
      <c r="S101" s="13">
        <f t="shared" si="4"/>
        <v>179541</v>
      </c>
      <c r="T101" s="14">
        <f t="shared" si="5"/>
        <v>0.91606374031558246</v>
      </c>
      <c r="U101" s="13"/>
      <c r="V101" s="14"/>
      <c r="W101" s="13"/>
      <c r="X101" s="14"/>
    </row>
    <row r="102" spans="1:24" x14ac:dyDescent="0.25">
      <c r="A102" s="12"/>
      <c r="B102" s="15" t="s">
        <v>58</v>
      </c>
      <c r="C102" s="16">
        <v>0.76800000000000002</v>
      </c>
      <c r="D102" s="16">
        <v>0.79400000000000004</v>
      </c>
      <c r="E102" s="16">
        <v>0.16700000000000001</v>
      </c>
      <c r="F102" s="16">
        <v>0.20599999999999999</v>
      </c>
      <c r="G102" s="16">
        <v>6.3E-2</v>
      </c>
      <c r="H102" s="16">
        <v>0.17599999999999999</v>
      </c>
      <c r="I102" s="16">
        <v>0.36799999999999999</v>
      </c>
      <c r="J102" s="16">
        <v>1.7999999999999999E-2</v>
      </c>
      <c r="K102" s="22">
        <f>K101/$I$304</f>
        <v>8.9929145063873006E-2</v>
      </c>
      <c r="L102" s="16">
        <v>0.184</v>
      </c>
      <c r="M102" s="16">
        <v>0.27400000000000002</v>
      </c>
      <c r="N102" s="16">
        <v>0.10199999999999999</v>
      </c>
      <c r="O102" s="16">
        <v>0.24299999999999999</v>
      </c>
      <c r="P102" s="14">
        <v>0</v>
      </c>
      <c r="Q102" s="14">
        <v>0</v>
      </c>
      <c r="R102" s="16">
        <f>R101/$P$304</f>
        <v>0.10814718764445455</v>
      </c>
      <c r="S102" s="16">
        <f>S101/$Q$304</f>
        <v>0.11530495531106925</v>
      </c>
      <c r="T102" s="12"/>
      <c r="U102" s="16"/>
      <c r="V102" s="12"/>
      <c r="W102" s="16"/>
      <c r="X102" s="12"/>
    </row>
    <row r="104" spans="1:24" ht="18.75" customHeight="1" x14ac:dyDescent="0.25">
      <c r="A104" s="2" t="s">
        <v>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8.75" customHeight="1" x14ac:dyDescent="0.25">
      <c r="A105" s="2" t="s">
        <v>1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8" spans="1:24" ht="30" x14ac:dyDescent="0.25">
      <c r="A108" s="3" t="s">
        <v>3</v>
      </c>
      <c r="B108" s="1"/>
      <c r="C108" s="4" t="s">
        <v>95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25">
      <c r="A109" s="20" t="s">
        <v>2</v>
      </c>
      <c r="B109" s="20"/>
      <c r="C109" s="20"/>
    </row>
    <row r="111" spans="1:24" x14ac:dyDescent="0.25">
      <c r="A111" s="8"/>
      <c r="B111" s="8"/>
      <c r="C111" s="9" t="s">
        <v>5</v>
      </c>
      <c r="D111" s="9"/>
      <c r="E111" s="9"/>
      <c r="F111" s="9"/>
      <c r="G111" s="9"/>
      <c r="H111" s="9"/>
      <c r="I111" s="9"/>
      <c r="J111" s="9"/>
      <c r="K111" s="9" t="s">
        <v>6</v>
      </c>
      <c r="L111" s="9"/>
      <c r="M111" s="1"/>
      <c r="N111" s="5" t="s">
        <v>7</v>
      </c>
      <c r="O111" s="5" t="s">
        <v>7</v>
      </c>
      <c r="P111" s="5" t="s">
        <v>8</v>
      </c>
      <c r="Q111" s="5" t="s">
        <v>8</v>
      </c>
      <c r="R111" s="6"/>
      <c r="S111" s="6"/>
      <c r="T111" s="9"/>
      <c r="U111" s="9"/>
      <c r="V111" s="9"/>
      <c r="W111" s="9"/>
    </row>
    <row r="112" spans="1:24" x14ac:dyDescent="0.25">
      <c r="A112" s="8"/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1"/>
      <c r="N112" s="5" t="s">
        <v>9</v>
      </c>
      <c r="O112" s="5" t="s">
        <v>10</v>
      </c>
      <c r="P112" s="5" t="s">
        <v>11</v>
      </c>
      <c r="Q112" s="5" t="s">
        <v>12</v>
      </c>
      <c r="R112" s="10"/>
      <c r="S112" s="10"/>
      <c r="T112" s="9"/>
      <c r="U112" s="9"/>
      <c r="V112" s="9"/>
      <c r="W112" s="9"/>
    </row>
    <row r="113" spans="1:24" ht="21" x14ac:dyDescent="0.25">
      <c r="A113" s="7" t="s">
        <v>13</v>
      </c>
      <c r="B113" s="7" t="s">
        <v>14</v>
      </c>
      <c r="C113" s="6"/>
      <c r="D113" s="5" t="s">
        <v>15</v>
      </c>
      <c r="E113" s="5" t="s">
        <v>9</v>
      </c>
      <c r="F113" s="5" t="s">
        <v>10</v>
      </c>
      <c r="G113" s="5" t="s">
        <v>16</v>
      </c>
      <c r="H113" s="6"/>
      <c r="I113" s="5" t="s">
        <v>17</v>
      </c>
      <c r="J113" s="5" t="s">
        <v>18</v>
      </c>
      <c r="K113" s="5" t="s">
        <v>178</v>
      </c>
      <c r="L113" s="5" t="s">
        <v>9</v>
      </c>
      <c r="M113" s="5" t="s">
        <v>10</v>
      </c>
      <c r="N113" s="5" t="s">
        <v>19</v>
      </c>
      <c r="O113" s="5" t="s">
        <v>19</v>
      </c>
      <c r="P113" s="5" t="s">
        <v>8</v>
      </c>
      <c r="Q113" s="5" t="s">
        <v>8</v>
      </c>
      <c r="R113" s="5" t="s">
        <v>17</v>
      </c>
      <c r="S113" s="6"/>
      <c r="T113" s="5" t="s">
        <v>20</v>
      </c>
      <c r="U113" s="6"/>
      <c r="V113" s="6"/>
      <c r="W113" s="6"/>
      <c r="X113" s="6"/>
    </row>
    <row r="114" spans="1:24" x14ac:dyDescent="0.25">
      <c r="A114" s="7" t="s">
        <v>21</v>
      </c>
      <c r="B114" s="7" t="s">
        <v>22</v>
      </c>
      <c r="C114" s="5" t="s">
        <v>23</v>
      </c>
      <c r="D114" s="5" t="s">
        <v>24</v>
      </c>
      <c r="E114" s="5" t="s">
        <v>25</v>
      </c>
      <c r="F114" s="5" t="s">
        <v>26</v>
      </c>
      <c r="G114" s="5" t="s">
        <v>27</v>
      </c>
      <c r="H114" s="5" t="s">
        <v>28</v>
      </c>
      <c r="I114" s="5" t="s">
        <v>29</v>
      </c>
      <c r="J114" s="5" t="s">
        <v>30</v>
      </c>
      <c r="K114" s="5" t="s">
        <v>179</v>
      </c>
      <c r="L114" s="5" t="s">
        <v>25</v>
      </c>
      <c r="M114" s="5" t="s">
        <v>26</v>
      </c>
      <c r="N114" s="5" t="s">
        <v>25</v>
      </c>
      <c r="O114" s="5" t="s">
        <v>26</v>
      </c>
      <c r="P114" s="5" t="s">
        <v>31</v>
      </c>
      <c r="Q114" s="5" t="s">
        <v>32</v>
      </c>
      <c r="R114" s="5" t="s">
        <v>6</v>
      </c>
      <c r="S114" s="5" t="s">
        <v>17</v>
      </c>
      <c r="T114" s="5" t="s">
        <v>6</v>
      </c>
      <c r="U114" s="5"/>
      <c r="V114" s="5"/>
      <c r="W114" s="5"/>
      <c r="X114" s="5"/>
    </row>
    <row r="117" spans="1:24" x14ac:dyDescent="0.25">
      <c r="A117" s="11">
        <v>430</v>
      </c>
      <c r="B117" s="11" t="s">
        <v>96</v>
      </c>
      <c r="C117" s="12"/>
      <c r="D117" s="13">
        <v>8</v>
      </c>
      <c r="E117" s="12"/>
      <c r="F117" s="13">
        <v>1</v>
      </c>
      <c r="G117" s="13">
        <v>2</v>
      </c>
      <c r="H117" s="12"/>
      <c r="I117" s="13">
        <v>11</v>
      </c>
      <c r="J117" s="12"/>
      <c r="K117" s="13">
        <v>161</v>
      </c>
      <c r="L117" s="13">
        <v>6</v>
      </c>
      <c r="M117" s="13">
        <v>24</v>
      </c>
      <c r="N117" s="13">
        <v>1</v>
      </c>
      <c r="O117" s="13">
        <v>5</v>
      </c>
      <c r="P117" s="12"/>
      <c r="Q117" s="12"/>
      <c r="R117" s="13">
        <f>SUM(J117:O117)</f>
        <v>197</v>
      </c>
      <c r="S117" s="13">
        <f>SUM(R117,I117)</f>
        <v>208</v>
      </c>
      <c r="T117" s="14">
        <f>R117/S117</f>
        <v>0.94711538461538458</v>
      </c>
      <c r="U117" s="12"/>
      <c r="V117" s="12"/>
      <c r="W117" s="13"/>
      <c r="X117" s="14"/>
    </row>
    <row r="118" spans="1:24" x14ac:dyDescent="0.25">
      <c r="A118" s="11">
        <v>459</v>
      </c>
      <c r="B118" s="11" t="s">
        <v>97</v>
      </c>
      <c r="C118" s="12"/>
      <c r="D118" s="12"/>
      <c r="E118" s="12"/>
      <c r="F118" s="12"/>
      <c r="G118" s="12"/>
      <c r="H118" s="13">
        <v>4</v>
      </c>
      <c r="I118" s="13">
        <v>4</v>
      </c>
      <c r="J118" s="12"/>
      <c r="K118" s="21">
        <v>18</v>
      </c>
      <c r="L118" s="13">
        <v>2</v>
      </c>
      <c r="M118" s="12"/>
      <c r="N118" s="12"/>
      <c r="O118" s="12"/>
      <c r="P118" s="12"/>
      <c r="Q118" s="12"/>
      <c r="R118" s="13">
        <f t="shared" ref="R118:R126" si="6">SUM(J118:O118)</f>
        <v>20</v>
      </c>
      <c r="S118" s="13">
        <f t="shared" ref="S118:S126" si="7">SUM(R118,I118)</f>
        <v>24</v>
      </c>
      <c r="T118" s="14">
        <f t="shared" ref="T118:T126" si="8">R118/S118</f>
        <v>0.83333333333333337</v>
      </c>
      <c r="U118" s="12"/>
      <c r="V118" s="12"/>
      <c r="W118" s="13"/>
      <c r="X118" s="14"/>
    </row>
    <row r="119" spans="1:24" x14ac:dyDescent="0.25">
      <c r="A119" s="11">
        <v>480</v>
      </c>
      <c r="B119" s="11" t="s">
        <v>98</v>
      </c>
      <c r="C119" s="12"/>
      <c r="D119" s="13">
        <v>8</v>
      </c>
      <c r="E119" s="12"/>
      <c r="F119" s="13">
        <v>11</v>
      </c>
      <c r="G119" s="13">
        <v>4</v>
      </c>
      <c r="H119" s="13">
        <v>126</v>
      </c>
      <c r="I119" s="13">
        <v>149</v>
      </c>
      <c r="J119" s="12"/>
      <c r="K119" s="21">
        <v>8711</v>
      </c>
      <c r="L119" s="13">
        <v>1048</v>
      </c>
      <c r="M119" s="13">
        <v>96</v>
      </c>
      <c r="N119" s="13">
        <v>89</v>
      </c>
      <c r="O119" s="13">
        <v>10</v>
      </c>
      <c r="P119" s="12"/>
      <c r="Q119" s="12"/>
      <c r="R119" s="13">
        <f t="shared" si="6"/>
        <v>9954</v>
      </c>
      <c r="S119" s="13">
        <f t="shared" si="7"/>
        <v>10103</v>
      </c>
      <c r="T119" s="14">
        <f t="shared" si="8"/>
        <v>0.98525190537464125</v>
      </c>
      <c r="U119" s="12"/>
      <c r="V119" s="12"/>
      <c r="W119" s="13"/>
      <c r="X119" s="14"/>
    </row>
    <row r="120" spans="1:24" x14ac:dyDescent="0.25">
      <c r="A120" s="11">
        <v>483</v>
      </c>
      <c r="B120" s="11" t="s">
        <v>99</v>
      </c>
      <c r="C120" s="12"/>
      <c r="D120" s="12"/>
      <c r="E120" s="12"/>
      <c r="F120" s="13">
        <v>1</v>
      </c>
      <c r="G120" s="12"/>
      <c r="H120" s="12"/>
      <c r="I120" s="13">
        <v>1</v>
      </c>
      <c r="J120" s="12"/>
      <c r="K120" s="21">
        <v>19</v>
      </c>
      <c r="L120" s="12"/>
      <c r="M120" s="13">
        <v>1</v>
      </c>
      <c r="N120" s="12"/>
      <c r="O120" s="13">
        <v>1</v>
      </c>
      <c r="P120" s="12"/>
      <c r="Q120" s="12"/>
      <c r="R120" s="13">
        <f t="shared" si="6"/>
        <v>21</v>
      </c>
      <c r="S120" s="13">
        <f t="shared" si="7"/>
        <v>22</v>
      </c>
      <c r="T120" s="14">
        <f t="shared" si="8"/>
        <v>0.95454545454545459</v>
      </c>
      <c r="U120" s="12"/>
      <c r="V120" s="12"/>
      <c r="W120" s="13"/>
      <c r="X120" s="14"/>
    </row>
    <row r="121" spans="1:24" x14ac:dyDescent="0.25">
      <c r="A121" s="11">
        <v>495</v>
      </c>
      <c r="B121" s="11" t="s">
        <v>100</v>
      </c>
      <c r="C121" s="12"/>
      <c r="D121" s="13">
        <v>2</v>
      </c>
      <c r="E121" s="12"/>
      <c r="F121" s="13">
        <v>115</v>
      </c>
      <c r="G121" s="13">
        <v>14</v>
      </c>
      <c r="H121" s="13">
        <v>20</v>
      </c>
      <c r="I121" s="13">
        <v>151</v>
      </c>
      <c r="J121" s="12"/>
      <c r="K121" s="21">
        <v>30045</v>
      </c>
      <c r="L121" s="13">
        <v>854</v>
      </c>
      <c r="M121" s="13">
        <v>4060</v>
      </c>
      <c r="N121" s="13">
        <v>808</v>
      </c>
      <c r="O121" s="13">
        <v>1782</v>
      </c>
      <c r="P121" s="12"/>
      <c r="Q121" s="12"/>
      <c r="R121" s="13">
        <f t="shared" si="6"/>
        <v>37549</v>
      </c>
      <c r="S121" s="13">
        <f t="shared" si="7"/>
        <v>37700</v>
      </c>
      <c r="T121" s="14">
        <f t="shared" si="8"/>
        <v>0.9959946949602122</v>
      </c>
      <c r="U121" s="13"/>
      <c r="V121" s="14"/>
      <c r="W121" s="13"/>
      <c r="X121" s="14"/>
    </row>
    <row r="122" spans="1:24" x14ac:dyDescent="0.25">
      <c r="A122" s="11">
        <v>496</v>
      </c>
      <c r="B122" s="11" t="s">
        <v>101</v>
      </c>
      <c r="C122" s="12"/>
      <c r="D122" s="13">
        <v>148</v>
      </c>
      <c r="E122" s="13">
        <v>1</v>
      </c>
      <c r="F122" s="13">
        <v>14</v>
      </c>
      <c r="G122" s="13">
        <v>54</v>
      </c>
      <c r="H122" s="13">
        <v>14</v>
      </c>
      <c r="I122" s="13">
        <v>231</v>
      </c>
      <c r="J122" s="12"/>
      <c r="K122" s="21">
        <v>17862</v>
      </c>
      <c r="L122" s="13">
        <v>90</v>
      </c>
      <c r="M122" s="13">
        <v>308</v>
      </c>
      <c r="N122" s="13">
        <v>19</v>
      </c>
      <c r="O122" s="13">
        <v>58</v>
      </c>
      <c r="P122" s="12"/>
      <c r="Q122" s="12"/>
      <c r="R122" s="13">
        <f t="shared" si="6"/>
        <v>18337</v>
      </c>
      <c r="S122" s="13">
        <f t="shared" si="7"/>
        <v>18568</v>
      </c>
      <c r="T122" s="14">
        <f t="shared" si="8"/>
        <v>0.98755924170616116</v>
      </c>
      <c r="U122" s="13"/>
      <c r="V122" s="14"/>
      <c r="W122" s="13"/>
      <c r="X122" s="14"/>
    </row>
    <row r="123" spans="1:24" x14ac:dyDescent="0.25">
      <c r="A123" s="11">
        <v>497</v>
      </c>
      <c r="B123" s="11" t="s">
        <v>102</v>
      </c>
      <c r="C123" s="13">
        <v>1073</v>
      </c>
      <c r="D123" s="13">
        <v>44</v>
      </c>
      <c r="E123" s="13">
        <v>3</v>
      </c>
      <c r="F123" s="13">
        <v>960</v>
      </c>
      <c r="G123" s="13">
        <v>16</v>
      </c>
      <c r="H123" s="13">
        <v>2579</v>
      </c>
      <c r="I123" s="13">
        <v>4675</v>
      </c>
      <c r="J123" s="12"/>
      <c r="K123" s="21">
        <v>62979</v>
      </c>
      <c r="L123" s="13">
        <v>32180</v>
      </c>
      <c r="M123" s="13">
        <v>18851</v>
      </c>
      <c r="N123" s="13">
        <v>4630</v>
      </c>
      <c r="O123" s="13">
        <v>3327</v>
      </c>
      <c r="P123" s="12"/>
      <c r="Q123" s="12"/>
      <c r="R123" s="13">
        <f t="shared" si="6"/>
        <v>121967</v>
      </c>
      <c r="S123" s="13">
        <f t="shared" si="7"/>
        <v>126642</v>
      </c>
      <c r="T123" s="14">
        <f t="shared" si="8"/>
        <v>0.96308491653637818</v>
      </c>
      <c r="U123" s="13"/>
      <c r="V123" s="14"/>
      <c r="W123" s="13"/>
      <c r="X123" s="14"/>
    </row>
    <row r="124" spans="1:24" x14ac:dyDescent="0.25">
      <c r="R124" s="13"/>
      <c r="S124" s="13"/>
      <c r="T124" s="14"/>
    </row>
    <row r="125" spans="1:24" x14ac:dyDescent="0.25">
      <c r="R125" s="13"/>
      <c r="S125" s="13"/>
      <c r="T125" s="14"/>
    </row>
    <row r="126" spans="1:24" x14ac:dyDescent="0.25">
      <c r="A126" s="12"/>
      <c r="B126" s="15" t="s">
        <v>57</v>
      </c>
      <c r="C126" s="13">
        <v>1073</v>
      </c>
      <c r="D126" s="13">
        <v>210</v>
      </c>
      <c r="E126" s="13">
        <v>4</v>
      </c>
      <c r="F126" s="13">
        <v>1102</v>
      </c>
      <c r="G126" s="13">
        <v>90</v>
      </c>
      <c r="H126" s="13">
        <v>2743</v>
      </c>
      <c r="I126" s="13">
        <v>5222</v>
      </c>
      <c r="J126" s="12"/>
      <c r="K126" s="21">
        <f>SUM(K117:K123)</f>
        <v>119795</v>
      </c>
      <c r="L126" s="13">
        <v>34180</v>
      </c>
      <c r="M126" s="13">
        <v>23340</v>
      </c>
      <c r="N126" s="13">
        <v>5547</v>
      </c>
      <c r="O126" s="13">
        <v>5183</v>
      </c>
      <c r="P126" s="12"/>
      <c r="Q126" s="12"/>
      <c r="R126" s="13">
        <f t="shared" si="6"/>
        <v>188045</v>
      </c>
      <c r="S126" s="13">
        <f t="shared" si="7"/>
        <v>193267</v>
      </c>
      <c r="T126" s="14">
        <f t="shared" si="8"/>
        <v>0.97298038464921588</v>
      </c>
      <c r="U126" s="13"/>
      <c r="V126" s="14"/>
      <c r="W126" s="13"/>
      <c r="X126" s="14"/>
    </row>
    <row r="127" spans="1:24" x14ac:dyDescent="0.25">
      <c r="A127" s="12"/>
      <c r="B127" s="15" t="s">
        <v>58</v>
      </c>
      <c r="C127" s="16">
        <v>0.23200000000000001</v>
      </c>
      <c r="D127" s="16">
        <v>2.5999999999999999E-2</v>
      </c>
      <c r="E127" s="16">
        <v>1E-3</v>
      </c>
      <c r="F127" s="16">
        <v>0.155</v>
      </c>
      <c r="G127" s="16">
        <v>0.113</v>
      </c>
      <c r="H127" s="16">
        <v>0.161</v>
      </c>
      <c r="I127" s="16">
        <v>0.128</v>
      </c>
      <c r="J127" s="14">
        <v>0</v>
      </c>
      <c r="K127" s="22">
        <f>K126/$I$304</f>
        <v>0.10004793815810573</v>
      </c>
      <c r="L127" s="16">
        <v>0.187</v>
      </c>
      <c r="M127" s="14">
        <v>0.41</v>
      </c>
      <c r="N127" s="16">
        <v>0.16600000000000001</v>
      </c>
      <c r="O127" s="16">
        <v>0.36299999999999999</v>
      </c>
      <c r="P127" s="14">
        <v>0</v>
      </c>
      <c r="Q127" s="14">
        <v>0</v>
      </c>
      <c r="R127" s="16">
        <f>R126/$P$304</f>
        <v>0.12364816837376472</v>
      </c>
      <c r="S127" s="16">
        <f>S126/$Q$304</f>
        <v>0.12412007729768923</v>
      </c>
      <c r="T127" s="12"/>
      <c r="U127" s="16"/>
      <c r="V127" s="12"/>
      <c r="W127" s="16"/>
      <c r="X127" s="12"/>
    </row>
    <row r="129" spans="1:24" ht="18.75" customHeight="1" x14ac:dyDescent="0.25">
      <c r="A129" s="2" t="s">
        <v>0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8.75" customHeight="1" x14ac:dyDescent="0.25">
      <c r="A130" s="2" t="s">
        <v>1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3" spans="1:24" ht="30" x14ac:dyDescent="0.25">
      <c r="A133" s="3" t="s">
        <v>3</v>
      </c>
      <c r="B133" s="1"/>
      <c r="C133" s="4" t="s">
        <v>103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25">
      <c r="A134" s="20" t="s">
        <v>2</v>
      </c>
      <c r="B134" s="20"/>
      <c r="C134" s="20"/>
    </row>
    <row r="136" spans="1:24" x14ac:dyDescent="0.25">
      <c r="A136" s="8"/>
      <c r="B136" s="8"/>
      <c r="C136" s="9" t="s">
        <v>5</v>
      </c>
      <c r="D136" s="9"/>
      <c r="E136" s="9"/>
      <c r="F136" s="9"/>
      <c r="G136" s="9"/>
      <c r="H136" s="9"/>
      <c r="I136" s="9"/>
      <c r="J136" s="9"/>
      <c r="K136" s="9" t="s">
        <v>6</v>
      </c>
      <c r="L136" s="9"/>
      <c r="M136" s="1"/>
      <c r="N136" s="5" t="s">
        <v>7</v>
      </c>
      <c r="O136" s="5" t="s">
        <v>7</v>
      </c>
      <c r="P136" s="5" t="s">
        <v>8</v>
      </c>
      <c r="Q136" s="5" t="s">
        <v>8</v>
      </c>
      <c r="R136" s="6"/>
      <c r="S136" s="6"/>
      <c r="T136" s="9"/>
      <c r="U136" s="9"/>
      <c r="V136" s="9"/>
      <c r="W136" s="9"/>
    </row>
    <row r="137" spans="1:24" x14ac:dyDescent="0.25">
      <c r="A137" s="8"/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1"/>
      <c r="N137" s="5" t="s">
        <v>9</v>
      </c>
      <c r="O137" s="5" t="s">
        <v>10</v>
      </c>
      <c r="P137" s="5" t="s">
        <v>11</v>
      </c>
      <c r="Q137" s="5" t="s">
        <v>12</v>
      </c>
      <c r="R137" s="10"/>
      <c r="S137" s="10"/>
      <c r="T137" s="9"/>
      <c r="U137" s="9"/>
      <c r="V137" s="9"/>
      <c r="W137" s="9"/>
    </row>
    <row r="138" spans="1:24" ht="21" x14ac:dyDescent="0.25">
      <c r="A138" s="7" t="s">
        <v>13</v>
      </c>
      <c r="B138" s="7" t="s">
        <v>14</v>
      </c>
      <c r="C138" s="6"/>
      <c r="D138" s="5" t="s">
        <v>15</v>
      </c>
      <c r="E138" s="5" t="s">
        <v>9</v>
      </c>
      <c r="F138" s="5" t="s">
        <v>10</v>
      </c>
      <c r="G138" s="5" t="s">
        <v>16</v>
      </c>
      <c r="H138" s="6"/>
      <c r="I138" s="5" t="s">
        <v>17</v>
      </c>
      <c r="J138" s="5" t="s">
        <v>18</v>
      </c>
      <c r="K138" s="5" t="s">
        <v>178</v>
      </c>
      <c r="L138" s="5" t="s">
        <v>9</v>
      </c>
      <c r="M138" s="5" t="s">
        <v>10</v>
      </c>
      <c r="N138" s="5" t="s">
        <v>19</v>
      </c>
      <c r="O138" s="5" t="s">
        <v>19</v>
      </c>
      <c r="P138" s="5" t="s">
        <v>8</v>
      </c>
      <c r="Q138" s="5" t="s">
        <v>8</v>
      </c>
      <c r="R138" s="5" t="s">
        <v>17</v>
      </c>
      <c r="S138" s="6"/>
      <c r="T138" s="5" t="s">
        <v>20</v>
      </c>
      <c r="U138" s="6"/>
      <c r="V138" s="6"/>
      <c r="W138" s="6"/>
      <c r="X138" s="6"/>
    </row>
    <row r="139" spans="1:24" x14ac:dyDescent="0.25">
      <c r="A139" s="7" t="s">
        <v>21</v>
      </c>
      <c r="B139" s="7" t="s">
        <v>22</v>
      </c>
      <c r="C139" s="5" t="s">
        <v>23</v>
      </c>
      <c r="D139" s="5" t="s">
        <v>24</v>
      </c>
      <c r="E139" s="5" t="s">
        <v>25</v>
      </c>
      <c r="F139" s="5" t="s">
        <v>26</v>
      </c>
      <c r="G139" s="5" t="s">
        <v>27</v>
      </c>
      <c r="H139" s="5" t="s">
        <v>28</v>
      </c>
      <c r="I139" s="5" t="s">
        <v>29</v>
      </c>
      <c r="J139" s="5" t="s">
        <v>30</v>
      </c>
      <c r="K139" s="5" t="s">
        <v>179</v>
      </c>
      <c r="L139" s="5" t="s">
        <v>25</v>
      </c>
      <c r="M139" s="5" t="s">
        <v>26</v>
      </c>
      <c r="N139" s="5" t="s">
        <v>25</v>
      </c>
      <c r="O139" s="5" t="s">
        <v>26</v>
      </c>
      <c r="P139" s="5" t="s">
        <v>31</v>
      </c>
      <c r="Q139" s="5" t="s">
        <v>32</v>
      </c>
      <c r="R139" s="5" t="s">
        <v>6</v>
      </c>
      <c r="S139" s="5" t="s">
        <v>17</v>
      </c>
      <c r="T139" s="5" t="s">
        <v>6</v>
      </c>
      <c r="U139" s="5"/>
      <c r="V139" s="5"/>
      <c r="W139" s="5"/>
      <c r="X139" s="5"/>
    </row>
    <row r="142" spans="1:24" x14ac:dyDescent="0.25">
      <c r="A142" s="11">
        <v>402</v>
      </c>
      <c r="B142" s="11" t="s">
        <v>104</v>
      </c>
      <c r="C142" s="12"/>
      <c r="D142" s="12"/>
      <c r="E142" s="12"/>
      <c r="F142" s="12"/>
      <c r="G142" s="12"/>
      <c r="H142" s="13">
        <v>3</v>
      </c>
      <c r="I142" s="13">
        <v>3</v>
      </c>
      <c r="J142" s="12"/>
      <c r="K142" s="21">
        <v>50</v>
      </c>
      <c r="L142" s="13">
        <v>23</v>
      </c>
      <c r="M142" s="13">
        <v>2</v>
      </c>
      <c r="N142" s="12"/>
      <c r="O142" s="13">
        <v>1</v>
      </c>
      <c r="P142" s="12"/>
      <c r="Q142" s="12"/>
      <c r="R142" s="13">
        <f>SUM(J142:O142)</f>
        <v>76</v>
      </c>
      <c r="S142" s="13">
        <f>SUM(R142,I142)</f>
        <v>79</v>
      </c>
      <c r="T142" s="14">
        <f>R142/S142</f>
        <v>0.96202531645569622</v>
      </c>
      <c r="U142" s="12"/>
      <c r="V142" s="12"/>
      <c r="W142" s="13"/>
      <c r="X142" s="14"/>
    </row>
    <row r="143" spans="1:24" x14ac:dyDescent="0.25">
      <c r="A143" s="11">
        <v>403</v>
      </c>
      <c r="B143" s="11" t="s">
        <v>105</v>
      </c>
      <c r="C143" s="12"/>
      <c r="D143" s="12"/>
      <c r="E143" s="12"/>
      <c r="F143" s="12"/>
      <c r="G143" s="12"/>
      <c r="H143" s="12"/>
      <c r="I143" s="12"/>
      <c r="J143" s="12"/>
      <c r="K143" s="21">
        <v>0</v>
      </c>
      <c r="L143" s="13">
        <v>1</v>
      </c>
      <c r="M143" s="12"/>
      <c r="N143" s="12"/>
      <c r="O143" s="12"/>
      <c r="P143" s="12"/>
      <c r="Q143" s="12"/>
      <c r="R143" s="13">
        <f t="shared" ref="R143:R161" si="9">SUM(J143:O143)</f>
        <v>1</v>
      </c>
      <c r="S143" s="13">
        <f t="shared" ref="S143:S161" si="10">SUM(R143,I143)</f>
        <v>1</v>
      </c>
      <c r="T143" s="14">
        <f t="shared" ref="T143:T161" si="11">R143/S143</f>
        <v>1</v>
      </c>
      <c r="U143" s="12"/>
      <c r="V143" s="12"/>
      <c r="W143" s="12"/>
      <c r="X143" s="12"/>
    </row>
    <row r="144" spans="1:24" x14ac:dyDescent="0.25">
      <c r="A144" s="11">
        <v>405</v>
      </c>
      <c r="B144" s="11" t="s">
        <v>106</v>
      </c>
      <c r="C144" s="12"/>
      <c r="D144" s="12"/>
      <c r="E144" s="12"/>
      <c r="F144" s="12"/>
      <c r="G144" s="12"/>
      <c r="H144" s="12"/>
      <c r="I144" s="12"/>
      <c r="J144" s="12"/>
      <c r="K144" s="21">
        <v>138</v>
      </c>
      <c r="L144" s="13">
        <v>5</v>
      </c>
      <c r="M144" s="13">
        <v>18</v>
      </c>
      <c r="N144" s="13">
        <v>1</v>
      </c>
      <c r="O144" s="13">
        <v>4</v>
      </c>
      <c r="P144" s="12"/>
      <c r="Q144" s="12"/>
      <c r="R144" s="13">
        <f t="shared" si="9"/>
        <v>166</v>
      </c>
      <c r="S144" s="13">
        <f t="shared" si="10"/>
        <v>166</v>
      </c>
      <c r="T144" s="14">
        <f t="shared" si="11"/>
        <v>1</v>
      </c>
      <c r="U144" s="12"/>
      <c r="V144" s="12"/>
      <c r="W144" s="13"/>
      <c r="X144" s="14"/>
    </row>
    <row r="145" spans="1:24" x14ac:dyDescent="0.25">
      <c r="A145" s="11">
        <v>409</v>
      </c>
      <c r="B145" s="11" t="s">
        <v>107</v>
      </c>
      <c r="C145" s="12"/>
      <c r="D145" s="12"/>
      <c r="E145" s="12"/>
      <c r="F145" s="13">
        <v>1</v>
      </c>
      <c r="G145" s="12"/>
      <c r="H145" s="13">
        <v>189</v>
      </c>
      <c r="I145" s="13">
        <v>190</v>
      </c>
      <c r="J145" s="12"/>
      <c r="K145" s="21">
        <v>535</v>
      </c>
      <c r="L145" s="13">
        <v>217</v>
      </c>
      <c r="M145" s="13">
        <v>101</v>
      </c>
      <c r="N145" s="13">
        <v>12</v>
      </c>
      <c r="O145" s="13">
        <v>1</v>
      </c>
      <c r="P145" s="12"/>
      <c r="Q145" s="12"/>
      <c r="R145" s="13">
        <f t="shared" si="9"/>
        <v>866</v>
      </c>
      <c r="S145" s="13">
        <f t="shared" si="10"/>
        <v>1056</v>
      </c>
      <c r="T145" s="14">
        <f t="shared" si="11"/>
        <v>0.82007575757575757</v>
      </c>
      <c r="U145" s="13"/>
      <c r="V145" s="14"/>
      <c r="W145" s="13"/>
      <c r="X145" s="14"/>
    </row>
    <row r="146" spans="1:24" x14ac:dyDescent="0.25">
      <c r="A146" s="11">
        <v>420</v>
      </c>
      <c r="B146" s="11" t="s">
        <v>190</v>
      </c>
      <c r="C146" s="12"/>
      <c r="D146" s="12"/>
      <c r="E146" s="12"/>
      <c r="F146" s="13"/>
      <c r="G146" s="12"/>
      <c r="H146" s="13"/>
      <c r="I146" s="13"/>
      <c r="J146" s="12"/>
      <c r="K146" s="21">
        <v>1</v>
      </c>
      <c r="L146" s="13"/>
      <c r="M146" s="13"/>
      <c r="N146" s="13"/>
      <c r="O146" s="13"/>
      <c r="P146" s="12"/>
      <c r="Q146" s="12"/>
      <c r="R146" s="13">
        <f t="shared" ref="R146" si="12">SUM(J146:O146)</f>
        <v>1</v>
      </c>
      <c r="S146" s="13">
        <f t="shared" ref="S146" si="13">SUM(R146,I146)</f>
        <v>1</v>
      </c>
      <c r="T146" s="14">
        <f t="shared" ref="T146" si="14">R146/S146</f>
        <v>1</v>
      </c>
      <c r="U146" s="13"/>
      <c r="V146" s="14"/>
      <c r="W146" s="13"/>
      <c r="X146" s="14"/>
    </row>
    <row r="147" spans="1:24" x14ac:dyDescent="0.25">
      <c r="A147" s="11">
        <v>431</v>
      </c>
      <c r="B147" s="11" t="s">
        <v>108</v>
      </c>
      <c r="C147" s="12"/>
      <c r="D147" s="12"/>
      <c r="E147" s="12"/>
      <c r="F147" s="12"/>
      <c r="G147" s="12"/>
      <c r="H147" s="13">
        <v>2</v>
      </c>
      <c r="I147" s="13">
        <v>2</v>
      </c>
      <c r="J147" s="12"/>
      <c r="K147" s="21">
        <v>0</v>
      </c>
      <c r="L147" s="12"/>
      <c r="M147" s="13">
        <v>1</v>
      </c>
      <c r="N147" s="12"/>
      <c r="O147" s="12"/>
      <c r="P147" s="12"/>
      <c r="Q147" s="12"/>
      <c r="R147" s="13">
        <f t="shared" si="9"/>
        <v>1</v>
      </c>
      <c r="S147" s="13">
        <f t="shared" si="10"/>
        <v>3</v>
      </c>
      <c r="T147" s="14">
        <f t="shared" si="11"/>
        <v>0.33333333333333331</v>
      </c>
      <c r="U147" s="12"/>
      <c r="V147" s="12"/>
      <c r="W147" s="12"/>
      <c r="X147" s="12"/>
    </row>
    <row r="148" spans="1:24" x14ac:dyDescent="0.25">
      <c r="A148" s="11">
        <v>439</v>
      </c>
      <c r="B148" s="11" t="s">
        <v>109</v>
      </c>
      <c r="C148" s="12"/>
      <c r="D148" s="12"/>
      <c r="E148" s="12"/>
      <c r="F148" s="13">
        <v>18</v>
      </c>
      <c r="G148" s="12"/>
      <c r="H148" s="13">
        <v>349</v>
      </c>
      <c r="I148" s="13">
        <v>367</v>
      </c>
      <c r="J148" s="13">
        <v>7</v>
      </c>
      <c r="K148" s="21">
        <v>1739</v>
      </c>
      <c r="L148" s="13">
        <v>2802</v>
      </c>
      <c r="M148" s="12"/>
      <c r="N148" s="13">
        <v>142</v>
      </c>
      <c r="O148" s="12"/>
      <c r="P148" s="12"/>
      <c r="Q148" s="12"/>
      <c r="R148" s="13">
        <f t="shared" si="9"/>
        <v>4690</v>
      </c>
      <c r="S148" s="13">
        <f t="shared" si="10"/>
        <v>5057</v>
      </c>
      <c r="T148" s="14">
        <f t="shared" si="11"/>
        <v>0.92742732845560605</v>
      </c>
      <c r="U148" s="13"/>
      <c r="V148" s="14"/>
      <c r="W148" s="13"/>
      <c r="X148" s="14"/>
    </row>
    <row r="149" spans="1:24" x14ac:dyDescent="0.25">
      <c r="A149" s="11">
        <v>441</v>
      </c>
      <c r="B149" s="11" t="s">
        <v>110</v>
      </c>
      <c r="C149" s="12"/>
      <c r="D149" s="12"/>
      <c r="E149" s="13">
        <v>33</v>
      </c>
      <c r="F149" s="13">
        <v>1</v>
      </c>
      <c r="G149" s="13">
        <v>10</v>
      </c>
      <c r="H149" s="13">
        <v>253</v>
      </c>
      <c r="I149" s="13">
        <v>297</v>
      </c>
      <c r="J149" s="13">
        <v>45</v>
      </c>
      <c r="K149" s="21">
        <v>3012</v>
      </c>
      <c r="L149" s="13">
        <v>1676</v>
      </c>
      <c r="M149" s="12"/>
      <c r="N149" s="13">
        <v>114</v>
      </c>
      <c r="O149" s="12"/>
      <c r="P149" s="12"/>
      <c r="Q149" s="12"/>
      <c r="R149" s="13">
        <f t="shared" si="9"/>
        <v>4847</v>
      </c>
      <c r="S149" s="13">
        <f t="shared" si="10"/>
        <v>5144</v>
      </c>
      <c r="T149" s="14">
        <f t="shared" si="11"/>
        <v>0.94226283048211512</v>
      </c>
      <c r="U149" s="12"/>
      <c r="V149" s="12"/>
      <c r="W149" s="13"/>
      <c r="X149" s="14"/>
    </row>
    <row r="150" spans="1:24" x14ac:dyDescent="0.25">
      <c r="A150" s="11">
        <v>444</v>
      </c>
      <c r="B150" s="11" t="s">
        <v>191</v>
      </c>
      <c r="C150" s="12"/>
      <c r="D150" s="12"/>
      <c r="E150" s="13"/>
      <c r="F150" s="13"/>
      <c r="G150" s="13"/>
      <c r="H150" s="13"/>
      <c r="I150" s="13"/>
      <c r="J150" s="13"/>
      <c r="K150" s="21">
        <v>120</v>
      </c>
      <c r="L150" s="13"/>
      <c r="M150" s="12"/>
      <c r="N150" s="13"/>
      <c r="O150" s="12"/>
      <c r="P150" s="12"/>
      <c r="Q150" s="12"/>
      <c r="R150" s="13">
        <f t="shared" ref="R150:R154" si="15">SUM(J150:O150)</f>
        <v>120</v>
      </c>
      <c r="S150" s="13">
        <f t="shared" ref="S150:S154" si="16">SUM(R150,I150)</f>
        <v>120</v>
      </c>
      <c r="T150" s="14">
        <f t="shared" ref="T150:T154" si="17">R150/S150</f>
        <v>1</v>
      </c>
      <c r="U150" s="12"/>
      <c r="V150" s="12"/>
      <c r="W150" s="13"/>
      <c r="X150" s="14"/>
    </row>
    <row r="151" spans="1:24" x14ac:dyDescent="0.25">
      <c r="A151" s="11">
        <v>449</v>
      </c>
      <c r="B151" s="11" t="s">
        <v>111</v>
      </c>
      <c r="C151" s="12"/>
      <c r="D151" s="12"/>
      <c r="E151" s="12"/>
      <c r="F151" s="13">
        <v>16</v>
      </c>
      <c r="G151" s="12"/>
      <c r="H151" s="13">
        <v>3</v>
      </c>
      <c r="I151" s="13">
        <v>19</v>
      </c>
      <c r="J151" s="12"/>
      <c r="K151" s="21">
        <v>0</v>
      </c>
      <c r="L151" s="12"/>
      <c r="M151" s="13">
        <v>64</v>
      </c>
      <c r="N151" s="12"/>
      <c r="O151" s="12"/>
      <c r="P151" s="12"/>
      <c r="Q151" s="12"/>
      <c r="R151" s="13">
        <f t="shared" si="15"/>
        <v>64</v>
      </c>
      <c r="S151" s="13">
        <f t="shared" si="16"/>
        <v>83</v>
      </c>
      <c r="T151" s="14">
        <f t="shared" si="17"/>
        <v>0.77108433734939763</v>
      </c>
      <c r="U151" s="12"/>
      <c r="V151" s="12"/>
      <c r="W151" s="12"/>
      <c r="X151" s="12"/>
    </row>
    <row r="152" spans="1:24" x14ac:dyDescent="0.25">
      <c r="A152" s="11">
        <v>456</v>
      </c>
      <c r="B152" s="11" t="s">
        <v>112</v>
      </c>
      <c r="C152" s="12"/>
      <c r="D152" s="13">
        <v>4</v>
      </c>
      <c r="E152" s="13">
        <v>87</v>
      </c>
      <c r="F152" s="13">
        <v>32</v>
      </c>
      <c r="G152" s="13">
        <v>2</v>
      </c>
      <c r="H152" s="13">
        <v>109</v>
      </c>
      <c r="I152" s="13">
        <v>234</v>
      </c>
      <c r="J152" s="13">
        <v>387</v>
      </c>
      <c r="K152" s="21">
        <v>15712</v>
      </c>
      <c r="L152" s="13">
        <v>1716</v>
      </c>
      <c r="M152" s="12"/>
      <c r="N152" s="13">
        <v>352</v>
      </c>
      <c r="O152" s="12"/>
      <c r="P152" s="12"/>
      <c r="Q152" s="12"/>
      <c r="R152" s="13">
        <f t="shared" si="15"/>
        <v>18167</v>
      </c>
      <c r="S152" s="13">
        <f t="shared" si="16"/>
        <v>18401</v>
      </c>
      <c r="T152" s="14">
        <f t="shared" si="17"/>
        <v>0.98728329982066187</v>
      </c>
      <c r="U152" s="13"/>
      <c r="V152" s="14"/>
      <c r="W152" s="13"/>
      <c r="X152" s="14"/>
    </row>
    <row r="153" spans="1:24" x14ac:dyDescent="0.25">
      <c r="A153" s="11">
        <v>461</v>
      </c>
      <c r="B153" s="11" t="s">
        <v>113</v>
      </c>
      <c r="C153" s="12"/>
      <c r="D153" s="12"/>
      <c r="E153" s="12"/>
      <c r="F153" s="13">
        <v>1</v>
      </c>
      <c r="G153" s="12"/>
      <c r="H153" s="13">
        <v>5</v>
      </c>
      <c r="I153" s="13">
        <v>6</v>
      </c>
      <c r="J153" s="12"/>
      <c r="K153" s="13">
        <v>26</v>
      </c>
      <c r="L153" s="12"/>
      <c r="M153" s="13">
        <v>3</v>
      </c>
      <c r="N153" s="12"/>
      <c r="O153" s="12"/>
      <c r="P153" s="12"/>
      <c r="Q153" s="12"/>
      <c r="R153" s="13">
        <f t="shared" si="15"/>
        <v>29</v>
      </c>
      <c r="S153" s="13">
        <f t="shared" si="16"/>
        <v>35</v>
      </c>
      <c r="T153" s="14">
        <f t="shared" si="17"/>
        <v>0.82857142857142863</v>
      </c>
      <c r="U153" s="12"/>
      <c r="V153" s="12"/>
      <c r="W153" s="13"/>
      <c r="X153" s="14"/>
    </row>
    <row r="154" spans="1:24" x14ac:dyDescent="0.25">
      <c r="A154" s="11">
        <v>474</v>
      </c>
      <c r="B154" s="11" t="s">
        <v>192</v>
      </c>
      <c r="C154" s="12"/>
      <c r="D154" s="12"/>
      <c r="E154" s="12"/>
      <c r="F154" s="13"/>
      <c r="G154" s="12"/>
      <c r="H154" s="13"/>
      <c r="I154" s="13"/>
      <c r="J154" s="12"/>
      <c r="K154" s="21">
        <v>41</v>
      </c>
      <c r="L154" s="12"/>
      <c r="M154" s="13"/>
      <c r="N154" s="12"/>
      <c r="O154" s="12"/>
      <c r="P154" s="12"/>
      <c r="Q154" s="12"/>
      <c r="R154" s="13">
        <f t="shared" si="15"/>
        <v>41</v>
      </c>
      <c r="S154" s="13">
        <f t="shared" si="16"/>
        <v>41</v>
      </c>
      <c r="T154" s="14">
        <f t="shared" si="17"/>
        <v>1</v>
      </c>
      <c r="U154" s="12"/>
      <c r="V154" s="12"/>
      <c r="W154" s="13"/>
      <c r="X154" s="14"/>
    </row>
    <row r="155" spans="1:24" x14ac:dyDescent="0.25">
      <c r="A155" s="11">
        <v>475</v>
      </c>
      <c r="B155" s="11" t="s">
        <v>114</v>
      </c>
      <c r="C155" s="12"/>
      <c r="D155" s="12"/>
      <c r="E155" s="13">
        <v>12</v>
      </c>
      <c r="F155" s="12"/>
      <c r="G155" s="13">
        <v>2</v>
      </c>
      <c r="H155" s="13">
        <v>193</v>
      </c>
      <c r="I155" s="13">
        <v>207</v>
      </c>
      <c r="J155" s="12"/>
      <c r="K155" s="21">
        <v>860</v>
      </c>
      <c r="L155" s="13">
        <v>63</v>
      </c>
      <c r="M155" s="12"/>
      <c r="N155" s="13">
        <v>39</v>
      </c>
      <c r="O155" s="12"/>
      <c r="P155" s="12"/>
      <c r="Q155" s="12"/>
      <c r="R155" s="13">
        <f t="shared" si="9"/>
        <v>962</v>
      </c>
      <c r="S155" s="13">
        <f t="shared" si="10"/>
        <v>1169</v>
      </c>
      <c r="T155" s="14">
        <f t="shared" si="11"/>
        <v>0.82292557741659533</v>
      </c>
      <c r="U155" s="12"/>
      <c r="V155" s="12"/>
      <c r="W155" s="13"/>
      <c r="X155" s="14"/>
    </row>
    <row r="156" spans="1:24" x14ac:dyDescent="0.25">
      <c r="A156" s="11">
        <v>478</v>
      </c>
      <c r="B156" s="11" t="s">
        <v>115</v>
      </c>
      <c r="C156" s="12"/>
      <c r="D156" s="12"/>
      <c r="E156" s="13">
        <v>3</v>
      </c>
      <c r="F156" s="13">
        <v>1</v>
      </c>
      <c r="G156" s="13">
        <v>2</v>
      </c>
      <c r="H156" s="13">
        <v>154</v>
      </c>
      <c r="I156" s="13">
        <v>160</v>
      </c>
      <c r="J156" s="12"/>
      <c r="K156" s="21">
        <v>375</v>
      </c>
      <c r="L156" s="13">
        <v>26</v>
      </c>
      <c r="M156" s="12"/>
      <c r="N156" s="13">
        <v>21</v>
      </c>
      <c r="O156" s="12"/>
      <c r="P156" s="12"/>
      <c r="Q156" s="12"/>
      <c r="R156" s="13">
        <f t="shared" si="9"/>
        <v>422</v>
      </c>
      <c r="S156" s="13">
        <f t="shared" si="10"/>
        <v>582</v>
      </c>
      <c r="T156" s="14">
        <f t="shared" si="11"/>
        <v>0.72508591065292094</v>
      </c>
      <c r="U156" s="12"/>
      <c r="V156" s="12"/>
      <c r="W156" s="13"/>
      <c r="X156" s="14"/>
    </row>
    <row r="157" spans="1:24" x14ac:dyDescent="0.25">
      <c r="A157" s="11">
        <v>485</v>
      </c>
      <c r="B157" s="11" t="s">
        <v>116</v>
      </c>
      <c r="C157" s="12"/>
      <c r="D157" s="12"/>
      <c r="E157" s="12"/>
      <c r="F157" s="13">
        <v>135</v>
      </c>
      <c r="G157" s="12"/>
      <c r="H157" s="13">
        <v>116</v>
      </c>
      <c r="I157" s="13">
        <v>251</v>
      </c>
      <c r="J157" s="12"/>
      <c r="K157" s="21">
        <v>3605</v>
      </c>
      <c r="L157" s="13">
        <v>4063</v>
      </c>
      <c r="M157" s="13">
        <v>1032</v>
      </c>
      <c r="N157" s="13">
        <v>405</v>
      </c>
      <c r="O157" s="13">
        <v>174</v>
      </c>
      <c r="P157" s="12"/>
      <c r="Q157" s="12"/>
      <c r="R157" s="13">
        <f t="shared" si="9"/>
        <v>9279</v>
      </c>
      <c r="S157" s="13">
        <f t="shared" si="10"/>
        <v>9530</v>
      </c>
      <c r="T157" s="14">
        <f t="shared" si="11"/>
        <v>0.97366211962224558</v>
      </c>
      <c r="U157" s="13"/>
      <c r="V157" s="14"/>
      <c r="W157" s="13"/>
      <c r="X157" s="14"/>
    </row>
    <row r="158" spans="1:24" x14ac:dyDescent="0.25">
      <c r="A158" s="11">
        <v>488</v>
      </c>
      <c r="B158" s="11" t="s">
        <v>117</v>
      </c>
      <c r="C158" s="12"/>
      <c r="D158" s="12"/>
      <c r="E158" s="12"/>
      <c r="F158" s="12"/>
      <c r="G158" s="12"/>
      <c r="H158" s="13">
        <v>145</v>
      </c>
      <c r="I158" s="13">
        <v>145</v>
      </c>
      <c r="J158" s="12"/>
      <c r="K158" s="21">
        <v>160</v>
      </c>
      <c r="L158" s="13">
        <v>1</v>
      </c>
      <c r="M158" s="12"/>
      <c r="N158" s="12"/>
      <c r="O158" s="12"/>
      <c r="P158" s="12"/>
      <c r="Q158" s="12"/>
      <c r="R158" s="13">
        <f t="shared" si="9"/>
        <v>161</v>
      </c>
      <c r="S158" s="13">
        <f t="shared" si="10"/>
        <v>306</v>
      </c>
      <c r="T158" s="14">
        <f t="shared" si="11"/>
        <v>0.52614379084967322</v>
      </c>
      <c r="U158" s="12"/>
      <c r="V158" s="12"/>
      <c r="W158" s="13"/>
      <c r="X158" s="14"/>
    </row>
    <row r="159" spans="1:24" x14ac:dyDescent="0.25">
      <c r="R159" s="13"/>
      <c r="S159" s="13"/>
      <c r="T159" s="14"/>
    </row>
    <row r="160" spans="1:24" x14ac:dyDescent="0.25">
      <c r="R160" s="13"/>
      <c r="S160" s="13"/>
      <c r="T160" s="14"/>
    </row>
    <row r="161" spans="1:24" x14ac:dyDescent="0.25">
      <c r="A161" s="12"/>
      <c r="B161" s="15" t="s">
        <v>57</v>
      </c>
      <c r="C161" s="12"/>
      <c r="D161" s="13">
        <v>4</v>
      </c>
      <c r="E161" s="13">
        <v>135</v>
      </c>
      <c r="F161" s="13">
        <v>205</v>
      </c>
      <c r="G161" s="13">
        <v>16</v>
      </c>
      <c r="H161" s="13">
        <v>1521</v>
      </c>
      <c r="I161" s="13">
        <v>1881</v>
      </c>
      <c r="J161" s="13">
        <v>439</v>
      </c>
      <c r="K161" s="21">
        <f>SUM(K142:K158)</f>
        <v>26374</v>
      </c>
      <c r="L161" s="13">
        <v>10593</v>
      </c>
      <c r="M161" s="13">
        <v>1221</v>
      </c>
      <c r="N161" s="13">
        <v>1086</v>
      </c>
      <c r="O161" s="13">
        <v>180</v>
      </c>
      <c r="P161" s="12"/>
      <c r="Q161" s="12"/>
      <c r="R161" s="13">
        <f t="shared" si="9"/>
        <v>39893</v>
      </c>
      <c r="S161" s="13">
        <f t="shared" si="10"/>
        <v>41774</v>
      </c>
      <c r="T161" s="14">
        <f t="shared" si="11"/>
        <v>0.95497199214822615</v>
      </c>
      <c r="U161" s="13"/>
      <c r="V161" s="14"/>
      <c r="W161" s="13"/>
      <c r="X161" s="14"/>
    </row>
    <row r="162" spans="1:24" x14ac:dyDescent="0.25">
      <c r="A162" s="12"/>
      <c r="B162" s="15" t="s">
        <v>58</v>
      </c>
      <c r="C162" s="14">
        <v>0</v>
      </c>
      <c r="D162" s="14">
        <v>0</v>
      </c>
      <c r="E162" s="16">
        <v>4.2999999999999997E-2</v>
      </c>
      <c r="F162" s="16">
        <v>2.9000000000000001E-2</v>
      </c>
      <c r="G162" s="14">
        <v>0.02</v>
      </c>
      <c r="H162" s="16">
        <v>8.8999999999999996E-2</v>
      </c>
      <c r="I162" s="16">
        <v>4.5999999999999999E-2</v>
      </c>
      <c r="J162" s="16">
        <v>1.2E-2</v>
      </c>
      <c r="K162" s="22">
        <f>K161/$I$304</f>
        <v>2.2026497942166871E-2</v>
      </c>
      <c r="L162" s="16">
        <v>5.8000000000000003E-2</v>
      </c>
      <c r="M162" s="16">
        <v>2.1000000000000001E-2</v>
      </c>
      <c r="N162" s="16">
        <v>3.3000000000000002E-2</v>
      </c>
      <c r="O162" s="16">
        <v>1.2999999999999999E-2</v>
      </c>
      <c r="P162" s="14">
        <v>0</v>
      </c>
      <c r="Q162" s="14">
        <v>0</v>
      </c>
      <c r="R162" s="16">
        <f>R161/$P$304</f>
        <v>2.6231467898293472E-2</v>
      </c>
      <c r="S162" s="16">
        <f>S161/$Q$304</f>
        <v>2.6828129525649332E-2</v>
      </c>
      <c r="T162" s="12"/>
      <c r="U162" s="16"/>
      <c r="V162" s="12"/>
      <c r="W162" s="16"/>
      <c r="X162" s="12"/>
    </row>
    <row r="164" spans="1:24" ht="18.75" customHeight="1" x14ac:dyDescent="0.25">
      <c r="A164" s="2" t="s">
        <v>0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8.75" customHeight="1" x14ac:dyDescent="0.25">
      <c r="A165" s="2" t="s">
        <v>1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8" spans="1:24" ht="30" x14ac:dyDescent="0.25">
      <c r="A168" s="3" t="s">
        <v>3</v>
      </c>
      <c r="B168" s="1"/>
      <c r="C168" s="4" t="s">
        <v>118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x14ac:dyDescent="0.25">
      <c r="A169" s="20" t="s">
        <v>2</v>
      </c>
      <c r="B169" s="20"/>
      <c r="C169" s="20"/>
    </row>
    <row r="171" spans="1:24" x14ac:dyDescent="0.25">
      <c r="A171" s="8"/>
      <c r="B171" s="8"/>
      <c r="C171" s="9" t="s">
        <v>5</v>
      </c>
      <c r="D171" s="9"/>
      <c r="E171" s="9"/>
      <c r="F171" s="9"/>
      <c r="G171" s="9"/>
      <c r="H171" s="9"/>
      <c r="I171" s="9"/>
      <c r="J171" s="9"/>
      <c r="K171" s="9" t="s">
        <v>6</v>
      </c>
      <c r="L171" s="9"/>
      <c r="M171" s="1"/>
      <c r="N171" s="5" t="s">
        <v>7</v>
      </c>
      <c r="O171" s="5" t="s">
        <v>7</v>
      </c>
      <c r="P171" s="5" t="s">
        <v>8</v>
      </c>
      <c r="Q171" s="5" t="s">
        <v>8</v>
      </c>
      <c r="R171" s="6"/>
      <c r="S171" s="6"/>
      <c r="T171" s="9"/>
      <c r="U171" s="9"/>
      <c r="V171" s="9"/>
      <c r="W171" s="9"/>
    </row>
    <row r="172" spans="1:24" x14ac:dyDescent="0.25">
      <c r="A172" s="8"/>
      <c r="B172" s="8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1"/>
      <c r="N172" s="5" t="s">
        <v>9</v>
      </c>
      <c r="O172" s="5" t="s">
        <v>10</v>
      </c>
      <c r="P172" s="5" t="s">
        <v>11</v>
      </c>
      <c r="Q172" s="5" t="s">
        <v>12</v>
      </c>
      <c r="R172" s="10"/>
      <c r="S172" s="10"/>
      <c r="T172" s="9"/>
      <c r="U172" s="9"/>
      <c r="V172" s="9"/>
      <c r="W172" s="9"/>
    </row>
    <row r="173" spans="1:24" ht="21" x14ac:dyDescent="0.25">
      <c r="A173" s="7" t="s">
        <v>13</v>
      </c>
      <c r="B173" s="7" t="s">
        <v>14</v>
      </c>
      <c r="C173" s="6"/>
      <c r="D173" s="5" t="s">
        <v>15</v>
      </c>
      <c r="E173" s="5" t="s">
        <v>9</v>
      </c>
      <c r="F173" s="5" t="s">
        <v>10</v>
      </c>
      <c r="G173" s="5" t="s">
        <v>16</v>
      </c>
      <c r="H173" s="6"/>
      <c r="I173" s="5" t="s">
        <v>17</v>
      </c>
      <c r="J173" s="5" t="s">
        <v>18</v>
      </c>
      <c r="K173" s="5" t="s">
        <v>178</v>
      </c>
      <c r="L173" s="5" t="s">
        <v>9</v>
      </c>
      <c r="M173" s="5" t="s">
        <v>10</v>
      </c>
      <c r="N173" s="5" t="s">
        <v>19</v>
      </c>
      <c r="O173" s="5" t="s">
        <v>19</v>
      </c>
      <c r="P173" s="5" t="s">
        <v>8</v>
      </c>
      <c r="Q173" s="5" t="s">
        <v>8</v>
      </c>
      <c r="R173" s="5" t="s">
        <v>17</v>
      </c>
      <c r="S173" s="6"/>
      <c r="T173" s="5" t="s">
        <v>20</v>
      </c>
      <c r="U173" s="6"/>
      <c r="V173" s="6"/>
      <c r="W173" s="6"/>
      <c r="X173" s="6"/>
    </row>
    <row r="174" spans="1:24" x14ac:dyDescent="0.25">
      <c r="A174" s="7" t="s">
        <v>21</v>
      </c>
      <c r="B174" s="7" t="s">
        <v>22</v>
      </c>
      <c r="C174" s="5" t="s">
        <v>23</v>
      </c>
      <c r="D174" s="5" t="s">
        <v>24</v>
      </c>
      <c r="E174" s="5" t="s">
        <v>25</v>
      </c>
      <c r="F174" s="5" t="s">
        <v>26</v>
      </c>
      <c r="G174" s="5" t="s">
        <v>27</v>
      </c>
      <c r="H174" s="5" t="s">
        <v>28</v>
      </c>
      <c r="I174" s="5" t="s">
        <v>29</v>
      </c>
      <c r="J174" s="5" t="s">
        <v>30</v>
      </c>
      <c r="K174" s="5" t="s">
        <v>179</v>
      </c>
      <c r="L174" s="5" t="s">
        <v>25</v>
      </c>
      <c r="M174" s="5" t="s">
        <v>26</v>
      </c>
      <c r="N174" s="5" t="s">
        <v>25</v>
      </c>
      <c r="O174" s="5" t="s">
        <v>26</v>
      </c>
      <c r="P174" s="5" t="s">
        <v>31</v>
      </c>
      <c r="Q174" s="5" t="s">
        <v>32</v>
      </c>
      <c r="R174" s="5" t="s">
        <v>6</v>
      </c>
      <c r="S174" s="5" t="s">
        <v>17</v>
      </c>
      <c r="T174" s="5" t="s">
        <v>6</v>
      </c>
      <c r="U174" s="5"/>
      <c r="V174" s="5"/>
      <c r="W174" s="5"/>
      <c r="X174" s="5"/>
    </row>
    <row r="177" spans="1:24" x14ac:dyDescent="0.25">
      <c r="A177" s="11">
        <v>502</v>
      </c>
      <c r="B177" s="11" t="s">
        <v>119</v>
      </c>
      <c r="C177" s="12"/>
      <c r="D177" s="13">
        <v>192</v>
      </c>
      <c r="E177" s="13">
        <v>250</v>
      </c>
      <c r="F177" s="13">
        <v>533</v>
      </c>
      <c r="G177" s="13">
        <v>42</v>
      </c>
      <c r="H177" s="13">
        <v>215</v>
      </c>
      <c r="I177" s="13">
        <v>1232</v>
      </c>
      <c r="J177" s="13">
        <v>280</v>
      </c>
      <c r="K177" s="21">
        <v>43455</v>
      </c>
      <c r="L177" s="13">
        <v>3364</v>
      </c>
      <c r="M177" s="12"/>
      <c r="N177" s="13">
        <v>2113</v>
      </c>
      <c r="O177" s="12"/>
      <c r="P177" s="12"/>
      <c r="Q177" s="12"/>
      <c r="R177" s="13">
        <f>SUM(J177:O177)</f>
        <v>49212</v>
      </c>
      <c r="S177" s="13">
        <f>SUM(R177,I177)</f>
        <v>50444</v>
      </c>
      <c r="T177" s="14">
        <f>R177/S177</f>
        <v>0.97557687732931564</v>
      </c>
      <c r="U177" s="13"/>
      <c r="V177" s="14"/>
      <c r="W177" s="13"/>
      <c r="X177" s="14"/>
    </row>
    <row r="178" spans="1:24" x14ac:dyDescent="0.25">
      <c r="A178" s="11">
        <v>504</v>
      </c>
      <c r="B178" s="11" t="s">
        <v>120</v>
      </c>
      <c r="C178" s="12"/>
      <c r="D178" s="13">
        <v>62</v>
      </c>
      <c r="E178" s="12"/>
      <c r="F178" s="13">
        <v>152</v>
      </c>
      <c r="G178" s="13">
        <v>2</v>
      </c>
      <c r="H178" s="13">
        <v>76</v>
      </c>
      <c r="I178" s="13">
        <v>292</v>
      </c>
      <c r="J178" s="12"/>
      <c r="K178" s="21">
        <v>13508</v>
      </c>
      <c r="L178" s="13">
        <v>4072</v>
      </c>
      <c r="M178" s="13">
        <v>580</v>
      </c>
      <c r="N178" s="13">
        <v>212</v>
      </c>
      <c r="O178" s="13">
        <v>102</v>
      </c>
      <c r="P178" s="12"/>
      <c r="Q178" s="12"/>
      <c r="R178" s="13">
        <f t="shared" ref="R178:R194" si="18">SUM(J178:O178)</f>
        <v>18474</v>
      </c>
      <c r="S178" s="13">
        <f t="shared" ref="S178:S194" si="19">SUM(R178,I178)</f>
        <v>18766</v>
      </c>
      <c r="T178" s="14">
        <f t="shared" ref="T178:T194" si="20">R178/S178</f>
        <v>0.98443994458062456</v>
      </c>
      <c r="U178" s="13"/>
      <c r="V178" s="14"/>
      <c r="W178" s="13"/>
      <c r="X178" s="14"/>
    </row>
    <row r="179" spans="1:24" x14ac:dyDescent="0.25">
      <c r="A179" s="11">
        <v>507</v>
      </c>
      <c r="B179" s="11" t="s">
        <v>121</v>
      </c>
      <c r="C179" s="12"/>
      <c r="D179" s="13">
        <v>2</v>
      </c>
      <c r="E179" s="12"/>
      <c r="F179" s="13">
        <v>3</v>
      </c>
      <c r="G179" s="13">
        <v>2</v>
      </c>
      <c r="H179" s="13">
        <v>72</v>
      </c>
      <c r="I179" s="13">
        <v>79</v>
      </c>
      <c r="J179" s="12"/>
      <c r="K179" s="21">
        <v>1488</v>
      </c>
      <c r="L179" s="13">
        <v>29</v>
      </c>
      <c r="M179" s="12"/>
      <c r="N179" s="13">
        <v>613</v>
      </c>
      <c r="O179" s="12"/>
      <c r="P179" s="12"/>
      <c r="Q179" s="12"/>
      <c r="R179" s="13">
        <f t="shared" si="18"/>
        <v>2130</v>
      </c>
      <c r="S179" s="13">
        <f t="shared" si="19"/>
        <v>2209</v>
      </c>
      <c r="T179" s="14">
        <f t="shared" si="20"/>
        <v>0.96423721140787688</v>
      </c>
      <c r="U179" s="12"/>
      <c r="V179" s="12"/>
      <c r="W179" s="13"/>
      <c r="X179" s="14"/>
    </row>
    <row r="180" spans="1:24" x14ac:dyDescent="0.25">
      <c r="A180" s="11">
        <v>510</v>
      </c>
      <c r="B180" s="11" t="s">
        <v>122</v>
      </c>
      <c r="C180" s="12"/>
      <c r="D180" s="13">
        <v>2</v>
      </c>
      <c r="E180" s="13">
        <v>5</v>
      </c>
      <c r="F180" s="13">
        <v>104</v>
      </c>
      <c r="G180" s="12"/>
      <c r="H180" s="13">
        <v>78</v>
      </c>
      <c r="I180" s="13">
        <v>189</v>
      </c>
      <c r="J180" s="12"/>
      <c r="K180" s="21">
        <v>3863</v>
      </c>
      <c r="L180" s="13">
        <v>4189</v>
      </c>
      <c r="M180" s="13">
        <v>1017</v>
      </c>
      <c r="N180" s="13">
        <v>602</v>
      </c>
      <c r="O180" s="13">
        <v>182</v>
      </c>
      <c r="P180" s="12"/>
      <c r="Q180" s="12"/>
      <c r="R180" s="13">
        <f t="shared" si="18"/>
        <v>9853</v>
      </c>
      <c r="S180" s="13">
        <f t="shared" si="19"/>
        <v>10042</v>
      </c>
      <c r="T180" s="14">
        <f t="shared" si="20"/>
        <v>0.98117904799840672</v>
      </c>
      <c r="U180" s="13"/>
      <c r="V180" s="14"/>
      <c r="W180" s="13"/>
      <c r="X180" s="14"/>
    </row>
    <row r="181" spans="1:24" x14ac:dyDescent="0.25">
      <c r="A181" s="11">
        <v>602</v>
      </c>
      <c r="B181" s="11" t="s">
        <v>123</v>
      </c>
      <c r="C181" s="12"/>
      <c r="D181" s="13">
        <v>180</v>
      </c>
      <c r="E181" s="13">
        <v>56</v>
      </c>
      <c r="F181" s="13">
        <v>197</v>
      </c>
      <c r="G181" s="12"/>
      <c r="H181" s="13">
        <v>19</v>
      </c>
      <c r="I181" s="13">
        <v>452</v>
      </c>
      <c r="J181" s="13">
        <v>25</v>
      </c>
      <c r="K181" s="21">
        <v>10221</v>
      </c>
      <c r="L181" s="13">
        <v>758</v>
      </c>
      <c r="M181" s="12"/>
      <c r="N181" s="13">
        <v>522</v>
      </c>
      <c r="O181" s="12"/>
      <c r="P181" s="12"/>
      <c r="Q181" s="12"/>
      <c r="R181" s="13">
        <f t="shared" si="18"/>
        <v>11526</v>
      </c>
      <c r="S181" s="13">
        <f t="shared" si="19"/>
        <v>11978</v>
      </c>
      <c r="T181" s="14">
        <f t="shared" si="20"/>
        <v>0.96226415094339623</v>
      </c>
      <c r="U181" s="13"/>
      <c r="V181" s="14"/>
      <c r="W181" s="13"/>
      <c r="X181" s="14"/>
    </row>
    <row r="182" spans="1:24" x14ac:dyDescent="0.25">
      <c r="A182" s="11">
        <v>604</v>
      </c>
      <c r="B182" s="11" t="s">
        <v>124</v>
      </c>
      <c r="C182" s="12"/>
      <c r="D182" s="13">
        <v>14</v>
      </c>
      <c r="E182" s="12"/>
      <c r="F182" s="13">
        <v>1</v>
      </c>
      <c r="G182" s="13">
        <v>12</v>
      </c>
      <c r="H182" s="13">
        <v>4</v>
      </c>
      <c r="I182" s="13">
        <v>31</v>
      </c>
      <c r="J182" s="12"/>
      <c r="K182" s="21">
        <v>858</v>
      </c>
      <c r="L182" s="13">
        <v>165</v>
      </c>
      <c r="M182" s="13">
        <v>10</v>
      </c>
      <c r="N182" s="13">
        <v>46</v>
      </c>
      <c r="O182" s="13">
        <v>9</v>
      </c>
      <c r="P182" s="12"/>
      <c r="Q182" s="12"/>
      <c r="R182" s="13">
        <f t="shared" si="18"/>
        <v>1088</v>
      </c>
      <c r="S182" s="13">
        <f t="shared" si="19"/>
        <v>1119</v>
      </c>
      <c r="T182" s="14">
        <f t="shared" si="20"/>
        <v>0.97229669347631809</v>
      </c>
      <c r="U182" s="12"/>
      <c r="V182" s="12"/>
      <c r="W182" s="13"/>
      <c r="X182" s="14"/>
    </row>
    <row r="183" spans="1:24" x14ac:dyDescent="0.25">
      <c r="A183" s="11">
        <v>605</v>
      </c>
      <c r="B183" s="11" t="s">
        <v>125</v>
      </c>
      <c r="C183" s="12"/>
      <c r="D183" s="12"/>
      <c r="E183" s="12"/>
      <c r="F183" s="13">
        <v>3</v>
      </c>
      <c r="G183" s="13">
        <v>2</v>
      </c>
      <c r="H183" s="13">
        <v>8</v>
      </c>
      <c r="I183" s="13">
        <v>13</v>
      </c>
      <c r="J183" s="12"/>
      <c r="K183" s="21">
        <v>486</v>
      </c>
      <c r="L183" s="13">
        <v>2</v>
      </c>
      <c r="M183" s="13">
        <v>13</v>
      </c>
      <c r="N183" s="13">
        <v>3</v>
      </c>
      <c r="O183" s="13">
        <v>14</v>
      </c>
      <c r="P183" s="12"/>
      <c r="Q183" s="12"/>
      <c r="R183" s="13">
        <f t="shared" si="18"/>
        <v>518</v>
      </c>
      <c r="S183" s="13">
        <f t="shared" si="19"/>
        <v>531</v>
      </c>
      <c r="T183" s="14">
        <f t="shared" si="20"/>
        <v>0.97551789077212803</v>
      </c>
      <c r="U183" s="12"/>
      <c r="V183" s="12"/>
      <c r="W183" s="13"/>
      <c r="X183" s="14"/>
    </row>
    <row r="184" spans="1:24" x14ac:dyDescent="0.25">
      <c r="A184" s="11">
        <v>607</v>
      </c>
      <c r="B184" s="11" t="s">
        <v>126</v>
      </c>
      <c r="C184" s="12"/>
      <c r="D184" s="13">
        <v>2</v>
      </c>
      <c r="E184" s="13">
        <v>2</v>
      </c>
      <c r="F184" s="12"/>
      <c r="G184" s="12"/>
      <c r="H184" s="13">
        <v>30</v>
      </c>
      <c r="I184" s="13">
        <v>34</v>
      </c>
      <c r="J184" s="13">
        <v>165</v>
      </c>
      <c r="K184" s="21">
        <v>856</v>
      </c>
      <c r="L184" s="13">
        <v>18</v>
      </c>
      <c r="M184" s="12"/>
      <c r="N184" s="13">
        <v>481</v>
      </c>
      <c r="O184" s="12"/>
      <c r="P184" s="12"/>
      <c r="Q184" s="12"/>
      <c r="R184" s="13">
        <f t="shared" si="18"/>
        <v>1520</v>
      </c>
      <c r="S184" s="13">
        <f t="shared" si="19"/>
        <v>1554</v>
      </c>
      <c r="T184" s="14">
        <f t="shared" si="20"/>
        <v>0.97812097812097809</v>
      </c>
      <c r="U184" s="12"/>
      <c r="V184" s="12"/>
      <c r="W184" s="13"/>
      <c r="X184" s="14"/>
    </row>
    <row r="185" spans="1:24" x14ac:dyDescent="0.25">
      <c r="A185" s="11">
        <v>701</v>
      </c>
      <c r="B185" s="11" t="s">
        <v>127</v>
      </c>
      <c r="C185" s="12"/>
      <c r="D185" s="13">
        <v>50</v>
      </c>
      <c r="E185" s="12"/>
      <c r="F185" s="13">
        <v>181</v>
      </c>
      <c r="G185" s="13">
        <v>18</v>
      </c>
      <c r="H185" s="13">
        <v>279</v>
      </c>
      <c r="I185" s="13">
        <v>528</v>
      </c>
      <c r="J185" s="12"/>
      <c r="K185" s="21">
        <v>64318</v>
      </c>
      <c r="L185" s="13">
        <v>7785</v>
      </c>
      <c r="M185" s="13">
        <v>3067</v>
      </c>
      <c r="N185" s="13">
        <v>725</v>
      </c>
      <c r="O185" s="13">
        <v>794</v>
      </c>
      <c r="P185" s="12"/>
      <c r="Q185" s="12"/>
      <c r="R185" s="13">
        <f t="shared" si="18"/>
        <v>76689</v>
      </c>
      <c r="S185" s="13">
        <f t="shared" si="19"/>
        <v>77217</v>
      </c>
      <c r="T185" s="14">
        <f t="shared" si="20"/>
        <v>0.99316212751078126</v>
      </c>
      <c r="U185" s="13"/>
      <c r="V185" s="14"/>
      <c r="W185" s="13"/>
      <c r="X185" s="14"/>
    </row>
    <row r="186" spans="1:24" x14ac:dyDescent="0.25">
      <c r="A186" s="11">
        <v>702</v>
      </c>
      <c r="B186" s="11" t="s">
        <v>128</v>
      </c>
      <c r="C186" s="12"/>
      <c r="D186" s="13">
        <v>70</v>
      </c>
      <c r="E186" s="13">
        <v>2</v>
      </c>
      <c r="F186" s="13">
        <v>162</v>
      </c>
      <c r="G186" s="13">
        <v>26</v>
      </c>
      <c r="H186" s="13">
        <v>147</v>
      </c>
      <c r="I186" s="13">
        <v>407</v>
      </c>
      <c r="J186" s="12"/>
      <c r="K186" s="21">
        <v>11805</v>
      </c>
      <c r="L186" s="13">
        <v>2835</v>
      </c>
      <c r="M186" s="13">
        <v>1273</v>
      </c>
      <c r="N186" s="13">
        <v>461</v>
      </c>
      <c r="O186" s="13">
        <v>956</v>
      </c>
      <c r="P186" s="12"/>
      <c r="Q186" s="12"/>
      <c r="R186" s="13">
        <f t="shared" si="18"/>
        <v>17330</v>
      </c>
      <c r="S186" s="13">
        <f t="shared" si="19"/>
        <v>17737</v>
      </c>
      <c r="T186" s="14">
        <f t="shared" si="20"/>
        <v>0.9770536167333822</v>
      </c>
      <c r="U186" s="13"/>
      <c r="V186" s="14"/>
      <c r="W186" s="13"/>
      <c r="X186" s="14"/>
    </row>
    <row r="187" spans="1:24" x14ac:dyDescent="0.25">
      <c r="A187" s="11">
        <v>703</v>
      </c>
      <c r="B187" s="11" t="s">
        <v>129</v>
      </c>
      <c r="C187" s="12"/>
      <c r="D187" s="12"/>
      <c r="E187" s="13">
        <v>1</v>
      </c>
      <c r="F187" s="12"/>
      <c r="G187" s="12"/>
      <c r="H187" s="12"/>
      <c r="I187" s="13">
        <v>1</v>
      </c>
      <c r="J187" s="12"/>
      <c r="K187" s="21">
        <v>757</v>
      </c>
      <c r="L187" s="13">
        <v>65</v>
      </c>
      <c r="M187" s="12"/>
      <c r="N187" s="13">
        <v>35</v>
      </c>
      <c r="O187" s="12"/>
      <c r="P187" s="12"/>
      <c r="Q187" s="12"/>
      <c r="R187" s="13">
        <f t="shared" si="18"/>
        <v>857</v>
      </c>
      <c r="S187" s="13">
        <f t="shared" si="19"/>
        <v>858</v>
      </c>
      <c r="T187" s="14">
        <f t="shared" si="20"/>
        <v>0.99883449883449882</v>
      </c>
      <c r="U187" s="12"/>
      <c r="V187" s="12"/>
      <c r="W187" s="13"/>
      <c r="X187" s="14"/>
    </row>
    <row r="188" spans="1:24" x14ac:dyDescent="0.25">
      <c r="A188" s="11">
        <v>705</v>
      </c>
      <c r="B188" s="11" t="s">
        <v>130</v>
      </c>
      <c r="C188" s="12"/>
      <c r="D188" s="13">
        <v>102</v>
      </c>
      <c r="E188" s="13">
        <v>88</v>
      </c>
      <c r="F188" s="13">
        <v>199</v>
      </c>
      <c r="G188" s="13">
        <v>36</v>
      </c>
      <c r="H188" s="13">
        <v>174</v>
      </c>
      <c r="I188" s="13">
        <v>599</v>
      </c>
      <c r="J188" s="13">
        <v>34</v>
      </c>
      <c r="K188" s="21">
        <v>38142</v>
      </c>
      <c r="L188" s="13">
        <v>1334</v>
      </c>
      <c r="M188" s="13">
        <v>1</v>
      </c>
      <c r="N188" s="13">
        <v>988</v>
      </c>
      <c r="O188" s="12"/>
      <c r="P188" s="12"/>
      <c r="Q188" s="12"/>
      <c r="R188" s="13">
        <f t="shared" si="18"/>
        <v>40499</v>
      </c>
      <c r="S188" s="13">
        <f t="shared" si="19"/>
        <v>41098</v>
      </c>
      <c r="T188" s="14">
        <f t="shared" si="20"/>
        <v>0.98542508151248231</v>
      </c>
      <c r="U188" s="13"/>
      <c r="V188" s="14"/>
      <c r="W188" s="13"/>
      <c r="X188" s="14"/>
    </row>
    <row r="189" spans="1:24" x14ac:dyDescent="0.25">
      <c r="A189" s="11">
        <v>706</v>
      </c>
      <c r="B189" s="11" t="s">
        <v>131</v>
      </c>
      <c r="C189" s="12"/>
      <c r="D189" s="12"/>
      <c r="E189" s="13">
        <v>1</v>
      </c>
      <c r="F189" s="13">
        <v>1</v>
      </c>
      <c r="G189" s="12"/>
      <c r="H189" s="13">
        <v>1</v>
      </c>
      <c r="I189" s="13">
        <v>3</v>
      </c>
      <c r="J189" s="12"/>
      <c r="K189" s="21">
        <v>1</v>
      </c>
      <c r="L189" s="12"/>
      <c r="M189" s="12"/>
      <c r="N189" s="12"/>
      <c r="O189" s="12"/>
      <c r="P189" s="12"/>
      <c r="Q189" s="12"/>
      <c r="R189" s="13">
        <f t="shared" si="18"/>
        <v>1</v>
      </c>
      <c r="S189" s="13">
        <f t="shared" si="19"/>
        <v>4</v>
      </c>
      <c r="T189" s="14">
        <f t="shared" si="20"/>
        <v>0.25</v>
      </c>
      <c r="U189" s="12"/>
      <c r="V189" s="12"/>
      <c r="W189" s="13"/>
      <c r="X189" s="14"/>
    </row>
    <row r="190" spans="1:24" x14ac:dyDescent="0.25">
      <c r="A190" s="11">
        <v>707</v>
      </c>
      <c r="B190" s="11" t="s">
        <v>132</v>
      </c>
      <c r="C190" s="12"/>
      <c r="D190" s="12"/>
      <c r="E190" s="12"/>
      <c r="F190" s="12"/>
      <c r="G190" s="12"/>
      <c r="H190" s="13">
        <v>42</v>
      </c>
      <c r="I190" s="13">
        <v>42</v>
      </c>
      <c r="J190" s="12"/>
      <c r="K190" s="21">
        <v>2</v>
      </c>
      <c r="L190" s="12"/>
      <c r="M190" s="12"/>
      <c r="N190" s="13">
        <v>1</v>
      </c>
      <c r="O190" s="12"/>
      <c r="P190" s="12"/>
      <c r="Q190" s="12"/>
      <c r="R190" s="13">
        <f t="shared" si="18"/>
        <v>3</v>
      </c>
      <c r="S190" s="13">
        <f t="shared" si="19"/>
        <v>45</v>
      </c>
      <c r="T190" s="14">
        <f t="shared" si="20"/>
        <v>6.6666666666666666E-2</v>
      </c>
      <c r="U190" s="12"/>
      <c r="V190" s="12"/>
      <c r="W190" s="13"/>
      <c r="X190" s="14"/>
    </row>
    <row r="191" spans="1:24" x14ac:dyDescent="0.25">
      <c r="A191" s="11">
        <v>708</v>
      </c>
      <c r="B191" s="11" t="s">
        <v>133</v>
      </c>
      <c r="C191" s="12"/>
      <c r="D191" s="12"/>
      <c r="E191" s="12"/>
      <c r="F191" s="12"/>
      <c r="G191" s="12"/>
      <c r="H191" s="13">
        <v>22</v>
      </c>
      <c r="I191" s="13">
        <v>22</v>
      </c>
      <c r="J191" s="12"/>
      <c r="K191" s="21">
        <v>3</v>
      </c>
      <c r="L191" s="12"/>
      <c r="M191" s="12"/>
      <c r="N191" s="13">
        <v>6</v>
      </c>
      <c r="O191" s="12"/>
      <c r="P191" s="12"/>
      <c r="Q191" s="12"/>
      <c r="R191" s="13">
        <f t="shared" si="18"/>
        <v>9</v>
      </c>
      <c r="S191" s="13">
        <f t="shared" si="19"/>
        <v>31</v>
      </c>
      <c r="T191" s="14">
        <f t="shared" si="20"/>
        <v>0.29032258064516131</v>
      </c>
      <c r="U191" s="12"/>
      <c r="V191" s="12"/>
      <c r="W191" s="13"/>
      <c r="X191" s="14"/>
    </row>
    <row r="192" spans="1:24" x14ac:dyDescent="0.25">
      <c r="R192" s="13"/>
      <c r="S192" s="13"/>
      <c r="T192" s="14"/>
    </row>
    <row r="193" spans="1:24" x14ac:dyDescent="0.25">
      <c r="R193" s="13"/>
      <c r="S193" s="13"/>
      <c r="T193" s="14"/>
    </row>
    <row r="194" spans="1:24" x14ac:dyDescent="0.25">
      <c r="A194" s="12"/>
      <c r="B194" s="15" t="s">
        <v>57</v>
      </c>
      <c r="C194" s="12"/>
      <c r="D194" s="13">
        <v>676</v>
      </c>
      <c r="E194" s="13">
        <v>405</v>
      </c>
      <c r="F194" s="13">
        <v>1536</v>
      </c>
      <c r="G194" s="13">
        <v>140</v>
      </c>
      <c r="H194" s="13">
        <v>1167</v>
      </c>
      <c r="I194" s="13">
        <v>3924</v>
      </c>
      <c r="J194" s="13">
        <v>504</v>
      </c>
      <c r="K194" s="21">
        <f>SUM(K177:K191)</f>
        <v>189763</v>
      </c>
      <c r="L194" s="13">
        <v>24616</v>
      </c>
      <c r="M194" s="13">
        <v>5961</v>
      </c>
      <c r="N194" s="13">
        <v>6808</v>
      </c>
      <c r="O194" s="13">
        <v>2057</v>
      </c>
      <c r="P194" s="12"/>
      <c r="Q194" s="12"/>
      <c r="R194" s="13">
        <f t="shared" si="18"/>
        <v>229709</v>
      </c>
      <c r="S194" s="13">
        <f t="shared" si="19"/>
        <v>233633</v>
      </c>
      <c r="T194" s="14">
        <f t="shared" si="20"/>
        <v>0.98320442745673775</v>
      </c>
      <c r="U194" s="13"/>
      <c r="V194" s="14"/>
      <c r="W194" s="13"/>
      <c r="X194" s="14"/>
    </row>
    <row r="195" spans="1:24" x14ac:dyDescent="0.25">
      <c r="A195" s="12"/>
      <c r="B195" s="15" t="s">
        <v>58</v>
      </c>
      <c r="C195" s="14">
        <v>0</v>
      </c>
      <c r="D195" s="16">
        <v>8.3000000000000004E-2</v>
      </c>
      <c r="E195" s="16">
        <v>0.128</v>
      </c>
      <c r="F195" s="16">
        <v>0.216</v>
      </c>
      <c r="G195" s="16">
        <v>0.17599999999999999</v>
      </c>
      <c r="H195" s="16">
        <v>6.8000000000000005E-2</v>
      </c>
      <c r="I195" s="16">
        <v>9.6000000000000002E-2</v>
      </c>
      <c r="J195" s="16">
        <v>1.4E-2</v>
      </c>
      <c r="K195" s="22">
        <f>K194/$I$304</f>
        <v>0.15848238147415683</v>
      </c>
      <c r="L195" s="16">
        <v>0.13500000000000001</v>
      </c>
      <c r="M195" s="16">
        <v>0.105</v>
      </c>
      <c r="N195" s="16">
        <v>0.20399999999999999</v>
      </c>
      <c r="O195" s="16">
        <v>0.14399999999999999</v>
      </c>
      <c r="P195" s="14">
        <v>0</v>
      </c>
      <c r="Q195" s="14">
        <v>0</v>
      </c>
      <c r="R195" s="16">
        <f>R194/$P$304</f>
        <v>0.15104414958637091</v>
      </c>
      <c r="S195" s="16">
        <f>S194/$Q$304</f>
        <v>0.15004396001019846</v>
      </c>
      <c r="T195" s="12"/>
      <c r="U195" s="16"/>
      <c r="V195" s="12"/>
      <c r="W195" s="16"/>
      <c r="X195" s="12"/>
    </row>
    <row r="197" spans="1:24" ht="18.75" customHeight="1" x14ac:dyDescent="0.25">
      <c r="A197" s="2" t="s">
        <v>0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8.75" customHeight="1" x14ac:dyDescent="0.25">
      <c r="A198" s="2" t="s">
        <v>1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201" spans="1:24" ht="30" x14ac:dyDescent="0.25">
      <c r="A201" s="3" t="s">
        <v>3</v>
      </c>
      <c r="B201" s="1"/>
      <c r="C201" s="4" t="s">
        <v>134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x14ac:dyDescent="0.25">
      <c r="A202" s="20" t="s">
        <v>2</v>
      </c>
      <c r="B202" s="20"/>
      <c r="C202" s="20"/>
    </row>
    <row r="204" spans="1:24" x14ac:dyDescent="0.25">
      <c r="A204" s="8"/>
      <c r="B204" s="8"/>
      <c r="C204" s="9" t="s">
        <v>5</v>
      </c>
      <c r="D204" s="9"/>
      <c r="E204" s="9"/>
      <c r="F204" s="9"/>
      <c r="G204" s="9"/>
      <c r="H204" s="9"/>
      <c r="I204" s="9"/>
      <c r="J204" s="9"/>
      <c r="K204" s="9" t="s">
        <v>6</v>
      </c>
      <c r="L204" s="9"/>
      <c r="M204" s="1"/>
      <c r="N204" s="5" t="s">
        <v>7</v>
      </c>
      <c r="O204" s="5" t="s">
        <v>7</v>
      </c>
      <c r="P204" s="5" t="s">
        <v>8</v>
      </c>
      <c r="Q204" s="5" t="s">
        <v>8</v>
      </c>
      <c r="R204" s="6"/>
      <c r="S204" s="6"/>
      <c r="T204" s="9"/>
      <c r="U204" s="9"/>
      <c r="V204" s="9"/>
      <c r="W204" s="9"/>
    </row>
    <row r="205" spans="1:24" x14ac:dyDescent="0.25">
      <c r="A205" s="8"/>
      <c r="B205" s="8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1"/>
      <c r="N205" s="5" t="s">
        <v>9</v>
      </c>
      <c r="O205" s="5" t="s">
        <v>10</v>
      </c>
      <c r="P205" s="5" t="s">
        <v>11</v>
      </c>
      <c r="Q205" s="5" t="s">
        <v>12</v>
      </c>
      <c r="R205" s="10"/>
      <c r="S205" s="10"/>
      <c r="T205" s="9"/>
      <c r="U205" s="9"/>
      <c r="V205" s="9"/>
      <c r="W205" s="9"/>
    </row>
    <row r="206" spans="1:24" ht="21" x14ac:dyDescent="0.25">
      <c r="A206" s="7" t="s">
        <v>13</v>
      </c>
      <c r="B206" s="7" t="s">
        <v>14</v>
      </c>
      <c r="C206" s="6"/>
      <c r="D206" s="5" t="s">
        <v>15</v>
      </c>
      <c r="E206" s="5" t="s">
        <v>9</v>
      </c>
      <c r="F206" s="5" t="s">
        <v>10</v>
      </c>
      <c r="G206" s="5" t="s">
        <v>16</v>
      </c>
      <c r="H206" s="6"/>
      <c r="I206" s="5" t="s">
        <v>17</v>
      </c>
      <c r="J206" s="5" t="s">
        <v>18</v>
      </c>
      <c r="K206" s="5" t="s">
        <v>178</v>
      </c>
      <c r="L206" s="5" t="s">
        <v>9</v>
      </c>
      <c r="M206" s="5" t="s">
        <v>10</v>
      </c>
      <c r="N206" s="5" t="s">
        <v>19</v>
      </c>
      <c r="O206" s="5" t="s">
        <v>19</v>
      </c>
      <c r="P206" s="5" t="s">
        <v>8</v>
      </c>
      <c r="Q206" s="5" t="s">
        <v>8</v>
      </c>
      <c r="R206" s="5" t="s">
        <v>17</v>
      </c>
      <c r="S206" s="6"/>
      <c r="T206" s="5" t="s">
        <v>20</v>
      </c>
      <c r="U206" s="6"/>
      <c r="V206" s="6"/>
      <c r="W206" s="6"/>
      <c r="X206" s="6"/>
    </row>
    <row r="207" spans="1:24" x14ac:dyDescent="0.25">
      <c r="A207" s="7" t="s">
        <v>21</v>
      </c>
      <c r="B207" s="7" t="s">
        <v>22</v>
      </c>
      <c r="C207" s="5" t="s">
        <v>23</v>
      </c>
      <c r="D207" s="5" t="s">
        <v>24</v>
      </c>
      <c r="E207" s="5" t="s">
        <v>25</v>
      </c>
      <c r="F207" s="5" t="s">
        <v>26</v>
      </c>
      <c r="G207" s="5" t="s">
        <v>27</v>
      </c>
      <c r="H207" s="5" t="s">
        <v>28</v>
      </c>
      <c r="I207" s="5" t="s">
        <v>29</v>
      </c>
      <c r="J207" s="5" t="s">
        <v>30</v>
      </c>
      <c r="K207" s="5" t="s">
        <v>179</v>
      </c>
      <c r="L207" s="5" t="s">
        <v>25</v>
      </c>
      <c r="M207" s="5" t="s">
        <v>26</v>
      </c>
      <c r="N207" s="5" t="s">
        <v>25</v>
      </c>
      <c r="O207" s="5" t="s">
        <v>26</v>
      </c>
      <c r="P207" s="5" t="s">
        <v>31</v>
      </c>
      <c r="Q207" s="5" t="s">
        <v>32</v>
      </c>
      <c r="R207" s="5" t="s">
        <v>6</v>
      </c>
      <c r="S207" s="5" t="s">
        <v>17</v>
      </c>
      <c r="T207" s="5" t="s">
        <v>6</v>
      </c>
      <c r="U207" s="5"/>
      <c r="V207" s="5"/>
      <c r="W207" s="5"/>
      <c r="X207" s="5"/>
    </row>
    <row r="210" spans="1:24" x14ac:dyDescent="0.25">
      <c r="A210" s="21">
        <v>801</v>
      </c>
      <c r="B210" s="21" t="s">
        <v>193</v>
      </c>
      <c r="K210" s="21">
        <v>2</v>
      </c>
    </row>
    <row r="211" spans="1:24" x14ac:dyDescent="0.25">
      <c r="A211" s="21">
        <v>835</v>
      </c>
      <c r="B211" s="21" t="s">
        <v>194</v>
      </c>
      <c r="K211" s="21">
        <v>1</v>
      </c>
    </row>
    <row r="212" spans="1:24" x14ac:dyDescent="0.25">
      <c r="A212" s="11">
        <v>804</v>
      </c>
      <c r="B212" s="11" t="s">
        <v>135</v>
      </c>
      <c r="C212" s="12"/>
      <c r="D212" s="12"/>
      <c r="E212" s="12"/>
      <c r="F212" s="13">
        <v>1</v>
      </c>
      <c r="G212" s="12"/>
      <c r="H212" s="13">
        <v>2</v>
      </c>
      <c r="I212" s="13">
        <v>3</v>
      </c>
      <c r="J212" s="12"/>
      <c r="K212" s="21">
        <v>6</v>
      </c>
      <c r="L212" s="12"/>
      <c r="M212" s="12"/>
      <c r="N212" s="12"/>
      <c r="O212" s="13">
        <v>1</v>
      </c>
      <c r="P212" s="12"/>
      <c r="Q212" s="12"/>
      <c r="R212" s="13">
        <f>SUM(J212:O212)</f>
        <v>7</v>
      </c>
      <c r="S212" s="13">
        <f>SUM(R212,I212)</f>
        <v>10</v>
      </c>
      <c r="T212" s="14">
        <f>R212/S212</f>
        <v>0.7</v>
      </c>
      <c r="U212" s="12"/>
      <c r="V212" s="12"/>
      <c r="W212" s="13"/>
      <c r="X212" s="14"/>
    </row>
    <row r="213" spans="1:24" x14ac:dyDescent="0.25">
      <c r="A213" s="11">
        <v>808</v>
      </c>
      <c r="B213" s="11" t="s">
        <v>136</v>
      </c>
      <c r="C213" s="12"/>
      <c r="D213" s="12"/>
      <c r="E213" s="12"/>
      <c r="F213" s="12"/>
      <c r="G213" s="12"/>
      <c r="H213" s="12"/>
      <c r="I213" s="12"/>
      <c r="J213" s="12"/>
      <c r="K213" s="21">
        <v>56</v>
      </c>
      <c r="L213" s="13">
        <v>1</v>
      </c>
      <c r="M213" s="13">
        <v>39</v>
      </c>
      <c r="N213" s="12"/>
      <c r="O213" s="13">
        <v>5</v>
      </c>
      <c r="P213" s="12"/>
      <c r="Q213" s="12"/>
      <c r="R213" s="13">
        <f t="shared" ref="R213:R240" si="21">SUM(J213:O213)</f>
        <v>101</v>
      </c>
      <c r="S213" s="13">
        <f t="shared" ref="S213:S240" si="22">SUM(R213,I213)</f>
        <v>101</v>
      </c>
      <c r="T213" s="14">
        <f t="shared" ref="T213:T240" si="23">R213/S213</f>
        <v>1</v>
      </c>
      <c r="U213" s="12"/>
      <c r="V213" s="12"/>
      <c r="W213" s="13"/>
      <c r="X213" s="14"/>
    </row>
    <row r="214" spans="1:24" x14ac:dyDescent="0.25">
      <c r="A214" s="11">
        <v>809</v>
      </c>
      <c r="B214" s="11" t="s">
        <v>137</v>
      </c>
      <c r="C214" s="12"/>
      <c r="D214" s="13">
        <v>4</v>
      </c>
      <c r="E214" s="13">
        <v>8</v>
      </c>
      <c r="F214" s="13">
        <v>60</v>
      </c>
      <c r="G214" s="13">
        <v>46</v>
      </c>
      <c r="H214" s="13">
        <v>432</v>
      </c>
      <c r="I214" s="13">
        <v>550</v>
      </c>
      <c r="J214" s="12"/>
      <c r="K214" s="21">
        <v>20866</v>
      </c>
      <c r="L214" s="13">
        <v>4243</v>
      </c>
      <c r="M214" s="13">
        <v>1212</v>
      </c>
      <c r="N214" s="13">
        <v>634</v>
      </c>
      <c r="O214" s="13">
        <v>506</v>
      </c>
      <c r="P214" s="12"/>
      <c r="Q214" s="12"/>
      <c r="R214" s="13">
        <f t="shared" si="21"/>
        <v>27461</v>
      </c>
      <c r="S214" s="13">
        <f t="shared" si="22"/>
        <v>28011</v>
      </c>
      <c r="T214" s="14">
        <f t="shared" si="23"/>
        <v>0.98036485666345363</v>
      </c>
      <c r="U214" s="13"/>
      <c r="V214" s="14"/>
      <c r="W214" s="13"/>
      <c r="X214" s="14"/>
    </row>
    <row r="215" spans="1:24" x14ac:dyDescent="0.25">
      <c r="A215" s="11">
        <v>811</v>
      </c>
      <c r="B215" s="11" t="s">
        <v>138</v>
      </c>
      <c r="C215" s="12"/>
      <c r="D215" s="12"/>
      <c r="E215" s="12"/>
      <c r="F215" s="13">
        <v>1</v>
      </c>
      <c r="G215" s="12"/>
      <c r="H215" s="13">
        <v>19</v>
      </c>
      <c r="I215" s="13">
        <v>20</v>
      </c>
      <c r="J215" s="12"/>
      <c r="K215" s="21">
        <v>12</v>
      </c>
      <c r="L215" s="12"/>
      <c r="M215" s="13">
        <v>10</v>
      </c>
      <c r="N215" s="12"/>
      <c r="O215" s="13">
        <v>2</v>
      </c>
      <c r="P215" s="12"/>
      <c r="Q215" s="12"/>
      <c r="R215" s="13">
        <f t="shared" si="21"/>
        <v>24</v>
      </c>
      <c r="S215" s="13">
        <f t="shared" si="22"/>
        <v>44</v>
      </c>
      <c r="T215" s="14">
        <f t="shared" si="23"/>
        <v>0.54545454545454541</v>
      </c>
      <c r="U215" s="12"/>
      <c r="V215" s="12"/>
      <c r="W215" s="13"/>
      <c r="X215" s="14"/>
    </row>
    <row r="216" spans="1:24" x14ac:dyDescent="0.25">
      <c r="A216" s="11">
        <v>813</v>
      </c>
      <c r="B216" s="11" t="s">
        <v>139</v>
      </c>
      <c r="C216" s="12"/>
      <c r="D216" s="13">
        <v>60</v>
      </c>
      <c r="E216" s="13">
        <v>238</v>
      </c>
      <c r="F216" s="13">
        <v>92</v>
      </c>
      <c r="G216" s="13">
        <v>88</v>
      </c>
      <c r="H216" s="13">
        <v>1344</v>
      </c>
      <c r="I216" s="13">
        <v>1822</v>
      </c>
      <c r="J216" s="13">
        <v>227</v>
      </c>
      <c r="K216" s="21">
        <v>61983</v>
      </c>
      <c r="L216" s="13">
        <v>3110</v>
      </c>
      <c r="M216" s="13">
        <v>4</v>
      </c>
      <c r="N216" s="13">
        <v>1463</v>
      </c>
      <c r="O216" s="13">
        <v>2</v>
      </c>
      <c r="P216" s="12"/>
      <c r="Q216" s="12"/>
      <c r="R216" s="13">
        <f t="shared" si="21"/>
        <v>66789</v>
      </c>
      <c r="S216" s="13">
        <f t="shared" si="22"/>
        <v>68611</v>
      </c>
      <c r="T216" s="14">
        <f t="shared" si="23"/>
        <v>0.9734444914080832</v>
      </c>
      <c r="U216" s="13"/>
      <c r="V216" s="14"/>
      <c r="W216" s="13"/>
      <c r="X216" s="14"/>
    </row>
    <row r="217" spans="1:24" x14ac:dyDescent="0.25">
      <c r="A217" s="11">
        <v>814</v>
      </c>
      <c r="B217" s="11" t="s">
        <v>140</v>
      </c>
      <c r="C217" s="12"/>
      <c r="D217" s="12"/>
      <c r="E217" s="12"/>
      <c r="F217" s="12"/>
      <c r="G217" s="12"/>
      <c r="H217" s="13">
        <v>1</v>
      </c>
      <c r="I217" s="13">
        <v>1</v>
      </c>
      <c r="J217" s="12"/>
      <c r="K217" s="21">
        <v>116</v>
      </c>
      <c r="L217" s="12"/>
      <c r="M217" s="12"/>
      <c r="N217" s="13">
        <v>7</v>
      </c>
      <c r="O217" s="12"/>
      <c r="P217" s="12"/>
      <c r="Q217" s="12"/>
      <c r="R217" s="13">
        <f t="shared" si="21"/>
        <v>123</v>
      </c>
      <c r="S217" s="13">
        <f t="shared" si="22"/>
        <v>124</v>
      </c>
      <c r="T217" s="14">
        <f t="shared" si="23"/>
        <v>0.99193548387096775</v>
      </c>
      <c r="U217" s="12"/>
      <c r="V217" s="12"/>
      <c r="W217" s="13"/>
      <c r="X217" s="14"/>
    </row>
    <row r="218" spans="1:24" x14ac:dyDescent="0.25">
      <c r="A218" s="11">
        <v>815</v>
      </c>
      <c r="B218" s="11" t="s">
        <v>141</v>
      </c>
      <c r="C218" s="12"/>
      <c r="D218" s="12"/>
      <c r="E218" s="12"/>
      <c r="F218" s="12"/>
      <c r="G218" s="12"/>
      <c r="H218" s="13">
        <v>428</v>
      </c>
      <c r="I218" s="13">
        <v>428</v>
      </c>
      <c r="J218" s="12"/>
      <c r="K218" s="21">
        <v>1</v>
      </c>
      <c r="L218" s="12"/>
      <c r="M218" s="12"/>
      <c r="N218" s="12"/>
      <c r="O218" s="12"/>
      <c r="P218" s="12"/>
      <c r="Q218" s="12"/>
      <c r="R218" s="13">
        <f t="shared" si="21"/>
        <v>1</v>
      </c>
      <c r="S218" s="13">
        <f t="shared" si="22"/>
        <v>429</v>
      </c>
      <c r="T218" s="14">
        <f t="shared" si="23"/>
        <v>2.331002331002331E-3</v>
      </c>
      <c r="U218" s="12"/>
      <c r="V218" s="12"/>
      <c r="W218" s="13"/>
      <c r="X218" s="14"/>
    </row>
    <row r="219" spans="1:24" x14ac:dyDescent="0.25">
      <c r="A219" s="11">
        <v>816</v>
      </c>
      <c r="B219" s="11" t="s">
        <v>142</v>
      </c>
      <c r="C219" s="12"/>
      <c r="D219" s="12"/>
      <c r="E219" s="12"/>
      <c r="F219" s="12"/>
      <c r="G219" s="12"/>
      <c r="H219" s="13">
        <v>6</v>
      </c>
      <c r="I219" s="13">
        <v>6</v>
      </c>
      <c r="J219" s="13">
        <v>1</v>
      </c>
      <c r="K219" s="21">
        <v>55</v>
      </c>
      <c r="L219" s="12"/>
      <c r="M219" s="12"/>
      <c r="N219" s="13">
        <v>1</v>
      </c>
      <c r="O219" s="12"/>
      <c r="P219" s="12"/>
      <c r="Q219" s="12"/>
      <c r="R219" s="13">
        <f t="shared" si="21"/>
        <v>57</v>
      </c>
      <c r="S219" s="13">
        <f t="shared" si="22"/>
        <v>63</v>
      </c>
      <c r="T219" s="14">
        <f t="shared" si="23"/>
        <v>0.90476190476190477</v>
      </c>
      <c r="U219" s="12"/>
      <c r="V219" s="12"/>
      <c r="W219" s="13"/>
      <c r="X219" s="14"/>
    </row>
    <row r="220" spans="1:24" x14ac:dyDescent="0.25">
      <c r="A220" s="11">
        <v>817</v>
      </c>
      <c r="B220" s="11" t="s">
        <v>143</v>
      </c>
      <c r="C220" s="12"/>
      <c r="D220" s="13">
        <v>18</v>
      </c>
      <c r="E220" s="13">
        <v>56</v>
      </c>
      <c r="F220" s="13">
        <v>24</v>
      </c>
      <c r="G220" s="12"/>
      <c r="H220" s="13">
        <v>827</v>
      </c>
      <c r="I220" s="13">
        <v>925</v>
      </c>
      <c r="J220" s="13">
        <v>87</v>
      </c>
      <c r="K220" s="21">
        <v>3966</v>
      </c>
      <c r="L220" s="13">
        <v>176</v>
      </c>
      <c r="M220" s="12"/>
      <c r="N220" s="13">
        <v>312</v>
      </c>
      <c r="O220" s="12"/>
      <c r="P220" s="12"/>
      <c r="Q220" s="12"/>
      <c r="R220" s="13">
        <f t="shared" si="21"/>
        <v>4541</v>
      </c>
      <c r="S220" s="13">
        <f t="shared" si="22"/>
        <v>5466</v>
      </c>
      <c r="T220" s="14">
        <f t="shared" si="23"/>
        <v>0.83077204537138671</v>
      </c>
      <c r="U220" s="13"/>
      <c r="V220" s="14"/>
      <c r="W220" s="13"/>
      <c r="X220" s="14"/>
    </row>
    <row r="221" spans="1:24" x14ac:dyDescent="0.25">
      <c r="A221" s="11">
        <v>818</v>
      </c>
      <c r="B221" s="11" t="s">
        <v>144</v>
      </c>
      <c r="C221" s="12"/>
      <c r="D221" s="12"/>
      <c r="E221" s="13">
        <v>47</v>
      </c>
      <c r="F221" s="13">
        <v>41</v>
      </c>
      <c r="G221" s="13">
        <v>6</v>
      </c>
      <c r="H221" s="13">
        <v>27</v>
      </c>
      <c r="I221" s="13">
        <v>121</v>
      </c>
      <c r="J221" s="13">
        <v>18</v>
      </c>
      <c r="K221" s="21">
        <v>4829</v>
      </c>
      <c r="L221" s="13">
        <v>239</v>
      </c>
      <c r="M221" s="12"/>
      <c r="N221" s="13">
        <v>148</v>
      </c>
      <c r="O221" s="12"/>
      <c r="P221" s="12"/>
      <c r="Q221" s="12"/>
      <c r="R221" s="13">
        <f t="shared" si="21"/>
        <v>5234</v>
      </c>
      <c r="S221" s="13">
        <f t="shared" si="22"/>
        <v>5355</v>
      </c>
      <c r="T221" s="14">
        <f t="shared" si="23"/>
        <v>0.97740429505135384</v>
      </c>
      <c r="U221" s="12"/>
      <c r="V221" s="12"/>
      <c r="W221" s="13"/>
      <c r="X221" s="14"/>
    </row>
    <row r="222" spans="1:24" x14ac:dyDescent="0.25">
      <c r="A222" s="11">
        <v>819</v>
      </c>
      <c r="B222" s="11" t="s">
        <v>145</v>
      </c>
      <c r="C222" s="12"/>
      <c r="D222" s="12"/>
      <c r="E222" s="13">
        <v>8</v>
      </c>
      <c r="F222" s="13">
        <v>5</v>
      </c>
      <c r="G222" s="12"/>
      <c r="H222" s="13">
        <v>68</v>
      </c>
      <c r="I222" s="13">
        <v>81</v>
      </c>
      <c r="J222" s="13">
        <v>7</v>
      </c>
      <c r="K222" s="21">
        <v>2185</v>
      </c>
      <c r="L222" s="13">
        <v>10</v>
      </c>
      <c r="M222" s="12"/>
      <c r="N222" s="13">
        <v>9</v>
      </c>
      <c r="O222" s="12"/>
      <c r="P222" s="12"/>
      <c r="Q222" s="12"/>
      <c r="R222" s="13">
        <f t="shared" si="21"/>
        <v>2211</v>
      </c>
      <c r="S222" s="13">
        <f t="shared" si="22"/>
        <v>2292</v>
      </c>
      <c r="T222" s="14">
        <f t="shared" si="23"/>
        <v>0.96465968586387429</v>
      </c>
      <c r="U222" s="12"/>
      <c r="V222" s="12"/>
      <c r="W222" s="13"/>
      <c r="X222" s="14"/>
    </row>
    <row r="223" spans="1:24" x14ac:dyDescent="0.25">
      <c r="A223" s="11">
        <v>821</v>
      </c>
      <c r="B223" s="11" t="s">
        <v>146</v>
      </c>
      <c r="C223" s="12"/>
      <c r="D223" s="13">
        <v>72</v>
      </c>
      <c r="E223" s="13">
        <v>40</v>
      </c>
      <c r="F223" s="13">
        <v>426</v>
      </c>
      <c r="G223" s="13">
        <v>8</v>
      </c>
      <c r="H223" s="13">
        <v>1207</v>
      </c>
      <c r="I223" s="13">
        <v>1753</v>
      </c>
      <c r="J223" s="12"/>
      <c r="K223" s="21">
        <v>32220</v>
      </c>
      <c r="L223" s="13">
        <v>15712</v>
      </c>
      <c r="M223" s="13">
        <v>6503</v>
      </c>
      <c r="N223" s="13">
        <v>1466</v>
      </c>
      <c r="O223" s="13">
        <v>1225</v>
      </c>
      <c r="P223" s="12"/>
      <c r="Q223" s="12"/>
      <c r="R223" s="13">
        <f t="shared" si="21"/>
        <v>57126</v>
      </c>
      <c r="S223" s="13">
        <f t="shared" si="22"/>
        <v>58879</v>
      </c>
      <c r="T223" s="14">
        <f t="shared" si="23"/>
        <v>0.97022707586745693</v>
      </c>
      <c r="U223" s="13"/>
      <c r="V223" s="14"/>
      <c r="W223" s="13"/>
      <c r="X223" s="14"/>
    </row>
    <row r="224" spans="1:24" x14ac:dyDescent="0.25">
      <c r="A224" s="11">
        <v>822</v>
      </c>
      <c r="B224" s="11" t="s">
        <v>147</v>
      </c>
      <c r="C224" s="12"/>
      <c r="D224" s="12"/>
      <c r="E224" s="12"/>
      <c r="F224" s="12"/>
      <c r="G224" s="12"/>
      <c r="H224" s="13">
        <v>25</v>
      </c>
      <c r="I224" s="13">
        <v>25</v>
      </c>
      <c r="J224" s="12"/>
      <c r="K224" s="21">
        <v>86</v>
      </c>
      <c r="L224" s="12"/>
      <c r="M224" s="12"/>
      <c r="N224" s="13">
        <v>4</v>
      </c>
      <c r="O224" s="12"/>
      <c r="P224" s="12"/>
      <c r="Q224" s="12"/>
      <c r="R224" s="13">
        <f t="shared" si="21"/>
        <v>90</v>
      </c>
      <c r="S224" s="13">
        <f t="shared" si="22"/>
        <v>115</v>
      </c>
      <c r="T224" s="14">
        <f t="shared" si="23"/>
        <v>0.78260869565217395</v>
      </c>
      <c r="U224" s="12"/>
      <c r="V224" s="12"/>
      <c r="W224" s="13"/>
      <c r="X224" s="14"/>
    </row>
    <row r="225" spans="1:24" x14ac:dyDescent="0.25">
      <c r="A225" s="11">
        <v>824</v>
      </c>
      <c r="B225" s="11" t="s">
        <v>148</v>
      </c>
      <c r="C225" s="12"/>
      <c r="D225" s="12"/>
      <c r="E225" s="12"/>
      <c r="F225" s="12"/>
      <c r="G225" s="12"/>
      <c r="H225" s="13">
        <v>24</v>
      </c>
      <c r="I225" s="13">
        <v>24</v>
      </c>
      <c r="J225" s="12"/>
      <c r="K225" s="21">
        <v>374</v>
      </c>
      <c r="L225" s="13">
        <v>1</v>
      </c>
      <c r="M225" s="12"/>
      <c r="N225" s="13">
        <v>6</v>
      </c>
      <c r="O225" s="12"/>
      <c r="P225" s="12"/>
      <c r="Q225" s="12"/>
      <c r="R225" s="13">
        <f t="shared" si="21"/>
        <v>381</v>
      </c>
      <c r="S225" s="13">
        <f t="shared" si="22"/>
        <v>405</v>
      </c>
      <c r="T225" s="14">
        <f t="shared" si="23"/>
        <v>0.94074074074074077</v>
      </c>
      <c r="U225" s="12"/>
      <c r="V225" s="12"/>
      <c r="W225" s="13"/>
      <c r="X225" s="14"/>
    </row>
    <row r="226" spans="1:24" x14ac:dyDescent="0.25">
      <c r="A226" s="11">
        <v>827</v>
      </c>
      <c r="B226" s="11" t="s">
        <v>187</v>
      </c>
      <c r="C226" s="12"/>
      <c r="D226" s="12"/>
      <c r="E226" s="12"/>
      <c r="F226" s="12"/>
      <c r="G226" s="12"/>
      <c r="H226" s="13"/>
      <c r="I226" s="13"/>
      <c r="J226" s="12"/>
      <c r="K226" s="21">
        <v>4</v>
      </c>
      <c r="L226" s="13"/>
      <c r="M226" s="12"/>
      <c r="N226" s="13"/>
      <c r="O226" s="12"/>
      <c r="P226" s="12"/>
      <c r="Q226" s="12"/>
      <c r="R226" s="13">
        <f t="shared" ref="R226" si="24">SUM(J226:O226)</f>
        <v>4</v>
      </c>
      <c r="S226" s="13">
        <f t="shared" ref="S226" si="25">SUM(R226,I226)</f>
        <v>4</v>
      </c>
      <c r="T226" s="14">
        <f t="shared" ref="T226" si="26">R226/S226</f>
        <v>1</v>
      </c>
      <c r="U226" s="12"/>
      <c r="V226" s="12"/>
      <c r="W226" s="13"/>
      <c r="X226" s="14"/>
    </row>
    <row r="227" spans="1:24" x14ac:dyDescent="0.25">
      <c r="A227" s="11">
        <v>828</v>
      </c>
      <c r="B227" s="11" t="s">
        <v>149</v>
      </c>
      <c r="C227" s="12"/>
      <c r="D227" s="12"/>
      <c r="E227" s="12"/>
      <c r="F227" s="12"/>
      <c r="G227" s="12"/>
      <c r="H227" s="13">
        <v>7</v>
      </c>
      <c r="I227" s="13">
        <v>7</v>
      </c>
      <c r="J227" s="12"/>
      <c r="K227" s="21">
        <v>286</v>
      </c>
      <c r="L227" s="13">
        <v>70</v>
      </c>
      <c r="M227" s="12"/>
      <c r="N227" s="12"/>
      <c r="O227" s="12"/>
      <c r="P227" s="12"/>
      <c r="Q227" s="12"/>
      <c r="R227" s="13">
        <f t="shared" si="21"/>
        <v>356</v>
      </c>
      <c r="S227" s="13">
        <f t="shared" si="22"/>
        <v>363</v>
      </c>
      <c r="T227" s="14">
        <f t="shared" si="23"/>
        <v>0.9807162534435262</v>
      </c>
      <c r="U227" s="12"/>
      <c r="V227" s="12"/>
      <c r="W227" s="13"/>
      <c r="X227" s="14"/>
    </row>
    <row r="228" spans="1:24" x14ac:dyDescent="0.25">
      <c r="A228" s="11">
        <v>831</v>
      </c>
      <c r="B228" s="11" t="s">
        <v>150</v>
      </c>
      <c r="C228" s="12"/>
      <c r="D228" s="12"/>
      <c r="E228" s="12"/>
      <c r="F228" s="12"/>
      <c r="G228" s="12"/>
      <c r="H228" s="13">
        <v>12</v>
      </c>
      <c r="I228" s="13">
        <v>12</v>
      </c>
      <c r="J228" s="12"/>
      <c r="K228" s="21">
        <v>1</v>
      </c>
      <c r="L228" s="12"/>
      <c r="M228" s="13">
        <v>5</v>
      </c>
      <c r="N228" s="12"/>
      <c r="O228" s="12"/>
      <c r="P228" s="12"/>
      <c r="Q228" s="12"/>
      <c r="R228" s="13">
        <f t="shared" si="21"/>
        <v>6</v>
      </c>
      <c r="S228" s="13">
        <f t="shared" si="22"/>
        <v>18</v>
      </c>
      <c r="T228" s="14">
        <f t="shared" si="23"/>
        <v>0.33333333333333331</v>
      </c>
      <c r="U228" s="12"/>
      <c r="V228" s="12"/>
      <c r="W228" s="13"/>
      <c r="X228" s="14"/>
    </row>
    <row r="229" spans="1:24" x14ac:dyDescent="0.25">
      <c r="A229" s="11">
        <v>832</v>
      </c>
      <c r="B229" s="11" t="s">
        <v>151</v>
      </c>
      <c r="C229" s="12"/>
      <c r="D229" s="12"/>
      <c r="E229" s="12"/>
      <c r="F229" s="12"/>
      <c r="G229" s="12"/>
      <c r="H229" s="13">
        <v>4</v>
      </c>
      <c r="I229" s="13">
        <v>4</v>
      </c>
      <c r="J229" s="13">
        <v>1</v>
      </c>
      <c r="K229" s="21">
        <v>1364</v>
      </c>
      <c r="L229" s="13">
        <v>39</v>
      </c>
      <c r="M229" s="12"/>
      <c r="N229" s="13">
        <v>162</v>
      </c>
      <c r="O229" s="12"/>
      <c r="P229" s="12"/>
      <c r="Q229" s="12"/>
      <c r="R229" s="13">
        <f t="shared" si="21"/>
        <v>1566</v>
      </c>
      <c r="S229" s="13">
        <f t="shared" si="22"/>
        <v>1570</v>
      </c>
      <c r="T229" s="14">
        <f t="shared" si="23"/>
        <v>0.99745222929936306</v>
      </c>
      <c r="U229" s="12"/>
      <c r="V229" s="12"/>
      <c r="W229" s="13"/>
      <c r="X229" s="14"/>
    </row>
    <row r="230" spans="1:24" x14ac:dyDescent="0.25">
      <c r="A230" s="11">
        <v>833</v>
      </c>
      <c r="B230" s="11" t="s">
        <v>152</v>
      </c>
      <c r="C230" s="12"/>
      <c r="D230" s="12"/>
      <c r="E230" s="12"/>
      <c r="F230" s="12"/>
      <c r="G230" s="12"/>
      <c r="H230" s="13">
        <v>2</v>
      </c>
      <c r="I230" s="13">
        <v>2</v>
      </c>
      <c r="J230" s="12"/>
      <c r="K230" s="21">
        <v>29</v>
      </c>
      <c r="L230" s="12"/>
      <c r="M230" s="12"/>
      <c r="N230" s="12"/>
      <c r="O230" s="12"/>
      <c r="P230" s="12"/>
      <c r="Q230" s="12"/>
      <c r="R230" s="13">
        <f t="shared" si="21"/>
        <v>29</v>
      </c>
      <c r="S230" s="13">
        <f t="shared" si="22"/>
        <v>31</v>
      </c>
      <c r="T230" s="14">
        <f t="shared" si="23"/>
        <v>0.93548387096774188</v>
      </c>
      <c r="U230" s="12"/>
      <c r="V230" s="12"/>
      <c r="W230" s="13"/>
      <c r="X230" s="14"/>
    </row>
    <row r="231" spans="1:24" x14ac:dyDescent="0.25">
      <c r="A231" s="11">
        <v>834</v>
      </c>
      <c r="B231" s="11" t="s">
        <v>153</v>
      </c>
      <c r="C231" s="12"/>
      <c r="D231" s="12"/>
      <c r="E231" s="12"/>
      <c r="F231" s="12"/>
      <c r="G231" s="12"/>
      <c r="H231" s="13">
        <v>6</v>
      </c>
      <c r="I231" s="13">
        <v>6</v>
      </c>
      <c r="J231" s="12"/>
      <c r="K231" s="21">
        <v>19</v>
      </c>
      <c r="L231" s="12"/>
      <c r="M231" s="12"/>
      <c r="N231" s="12"/>
      <c r="O231" s="12"/>
      <c r="P231" s="12"/>
      <c r="Q231" s="12"/>
      <c r="R231" s="13">
        <f t="shared" si="21"/>
        <v>19</v>
      </c>
      <c r="S231" s="13">
        <f t="shared" si="22"/>
        <v>25</v>
      </c>
      <c r="T231" s="14">
        <f t="shared" si="23"/>
        <v>0.76</v>
      </c>
      <c r="U231" s="12"/>
      <c r="V231" s="12"/>
      <c r="W231" s="13"/>
      <c r="X231" s="14"/>
    </row>
    <row r="232" spans="1:24" x14ac:dyDescent="0.25">
      <c r="A232" s="11">
        <v>837</v>
      </c>
      <c r="B232" s="11" t="s">
        <v>154</v>
      </c>
      <c r="C232" s="12"/>
      <c r="D232" s="12"/>
      <c r="E232" s="12"/>
      <c r="F232" s="13">
        <v>4</v>
      </c>
      <c r="G232" s="12"/>
      <c r="H232" s="13">
        <v>179</v>
      </c>
      <c r="I232" s="13">
        <v>183</v>
      </c>
      <c r="J232" s="12"/>
      <c r="K232" s="21">
        <v>8</v>
      </c>
      <c r="L232" s="13">
        <v>2</v>
      </c>
      <c r="M232" s="13">
        <v>38</v>
      </c>
      <c r="N232" s="12"/>
      <c r="O232" s="13">
        <v>5</v>
      </c>
      <c r="P232" s="12"/>
      <c r="Q232" s="12"/>
      <c r="R232" s="13">
        <f t="shared" si="21"/>
        <v>53</v>
      </c>
      <c r="S232" s="13">
        <f t="shared" si="22"/>
        <v>236</v>
      </c>
      <c r="T232" s="14">
        <f t="shared" si="23"/>
        <v>0.22457627118644069</v>
      </c>
      <c r="U232" s="12"/>
      <c r="V232" s="12"/>
      <c r="W232" s="13"/>
      <c r="X232" s="14"/>
    </row>
    <row r="233" spans="1:24" x14ac:dyDescent="0.25">
      <c r="A233" s="11">
        <v>841</v>
      </c>
      <c r="B233" s="11" t="s">
        <v>155</v>
      </c>
      <c r="C233" s="12"/>
      <c r="D233" s="12"/>
      <c r="E233" s="12"/>
      <c r="F233" s="12"/>
      <c r="G233" s="12"/>
      <c r="H233" s="13">
        <v>586</v>
      </c>
      <c r="I233" s="13">
        <v>586</v>
      </c>
      <c r="J233" s="13">
        <v>1</v>
      </c>
      <c r="K233" s="21">
        <v>1730</v>
      </c>
      <c r="L233" s="13">
        <v>122</v>
      </c>
      <c r="M233" s="12"/>
      <c r="N233" s="13">
        <v>11</v>
      </c>
      <c r="O233" s="12"/>
      <c r="P233" s="12"/>
      <c r="Q233" s="12"/>
      <c r="R233" s="13">
        <f t="shared" si="21"/>
        <v>1864</v>
      </c>
      <c r="S233" s="13">
        <f t="shared" si="22"/>
        <v>2450</v>
      </c>
      <c r="T233" s="14">
        <f t="shared" si="23"/>
        <v>0.76081632653061226</v>
      </c>
      <c r="U233" s="12"/>
      <c r="V233" s="12"/>
      <c r="W233" s="13"/>
      <c r="X233" s="14"/>
    </row>
    <row r="234" spans="1:24" x14ac:dyDescent="0.25">
      <c r="A234" s="11">
        <v>842</v>
      </c>
      <c r="B234" s="11" t="s">
        <v>156</v>
      </c>
      <c r="C234" s="12"/>
      <c r="D234" s="12"/>
      <c r="E234" s="12"/>
      <c r="F234" s="12"/>
      <c r="G234" s="12"/>
      <c r="H234" s="12"/>
      <c r="I234" s="12"/>
      <c r="J234" s="12"/>
      <c r="K234" s="21">
        <v>228</v>
      </c>
      <c r="L234" s="13">
        <v>5</v>
      </c>
      <c r="M234" s="13">
        <v>22</v>
      </c>
      <c r="N234" s="12"/>
      <c r="O234" s="13">
        <v>5</v>
      </c>
      <c r="P234" s="12"/>
      <c r="Q234" s="12"/>
      <c r="R234" s="13">
        <f t="shared" si="21"/>
        <v>260</v>
      </c>
      <c r="S234" s="13">
        <f t="shared" si="22"/>
        <v>260</v>
      </c>
      <c r="T234" s="14">
        <f t="shared" si="23"/>
        <v>1</v>
      </c>
      <c r="U234" s="12"/>
      <c r="V234" s="12"/>
      <c r="W234" s="13"/>
      <c r="X234" s="14"/>
    </row>
    <row r="235" spans="1:24" x14ac:dyDescent="0.25">
      <c r="A235" s="11">
        <v>891</v>
      </c>
      <c r="B235" s="11" t="s">
        <v>157</v>
      </c>
      <c r="C235" s="12"/>
      <c r="D235" s="12"/>
      <c r="E235" s="12"/>
      <c r="F235" s="12"/>
      <c r="G235" s="12"/>
      <c r="H235" s="13">
        <v>2</v>
      </c>
      <c r="I235" s="13">
        <v>2</v>
      </c>
      <c r="J235" s="12"/>
      <c r="K235" s="21">
        <v>40</v>
      </c>
      <c r="L235" s="12"/>
      <c r="M235" s="12"/>
      <c r="N235" s="12"/>
      <c r="O235" s="12"/>
      <c r="P235" s="12"/>
      <c r="Q235" s="12"/>
      <c r="R235" s="13">
        <f t="shared" si="21"/>
        <v>40</v>
      </c>
      <c r="S235" s="13">
        <f t="shared" si="22"/>
        <v>42</v>
      </c>
      <c r="T235" s="14">
        <f t="shared" si="23"/>
        <v>0.95238095238095233</v>
      </c>
      <c r="U235" s="12"/>
      <c r="V235" s="12"/>
      <c r="W235" s="13"/>
      <c r="X235" s="14"/>
    </row>
    <row r="236" spans="1:24" x14ac:dyDescent="0.25">
      <c r="A236" s="11">
        <v>892</v>
      </c>
      <c r="B236" s="11" t="s">
        <v>188</v>
      </c>
      <c r="C236" s="12"/>
      <c r="D236" s="12"/>
      <c r="E236" s="12"/>
      <c r="F236" s="12"/>
      <c r="G236" s="12"/>
      <c r="H236" s="13"/>
      <c r="I236" s="13"/>
      <c r="J236" s="12"/>
      <c r="K236" s="21">
        <v>40</v>
      </c>
      <c r="L236" s="12"/>
      <c r="M236" s="12"/>
      <c r="N236" s="12"/>
      <c r="O236" s="12"/>
      <c r="P236" s="12"/>
      <c r="Q236" s="12"/>
      <c r="R236" s="13">
        <f t="shared" ref="R236" si="27">SUM(J236:O236)</f>
        <v>40</v>
      </c>
      <c r="S236" s="13">
        <f t="shared" ref="S236" si="28">SUM(R236,I236)</f>
        <v>40</v>
      </c>
      <c r="T236" s="14">
        <f t="shared" ref="T236" si="29">R236/S236</f>
        <v>1</v>
      </c>
      <c r="U236" s="12"/>
      <c r="V236" s="12"/>
      <c r="W236" s="13"/>
      <c r="X236" s="14"/>
    </row>
    <row r="237" spans="1:24" x14ac:dyDescent="0.25">
      <c r="A237" s="11">
        <v>893</v>
      </c>
      <c r="B237" s="11" t="s">
        <v>158</v>
      </c>
      <c r="C237" s="12"/>
      <c r="D237" s="12"/>
      <c r="E237" s="12"/>
      <c r="F237" s="12"/>
      <c r="G237" s="12"/>
      <c r="H237" s="13">
        <v>1</v>
      </c>
      <c r="I237" s="13">
        <v>1</v>
      </c>
      <c r="J237" s="12"/>
      <c r="K237" s="21">
        <v>125</v>
      </c>
      <c r="L237" s="13">
        <v>1</v>
      </c>
      <c r="M237" s="12"/>
      <c r="N237" s="12"/>
      <c r="O237" s="12"/>
      <c r="P237" s="12"/>
      <c r="Q237" s="12"/>
      <c r="R237" s="13">
        <f t="shared" si="21"/>
        <v>126</v>
      </c>
      <c r="S237" s="13">
        <f t="shared" si="22"/>
        <v>127</v>
      </c>
      <c r="T237" s="14">
        <f t="shared" si="23"/>
        <v>0.99212598425196852</v>
      </c>
      <c r="U237" s="12"/>
      <c r="V237" s="12"/>
      <c r="W237" s="13"/>
      <c r="X237" s="14"/>
    </row>
    <row r="238" spans="1:24" x14ac:dyDescent="0.25">
      <c r="R238" s="13"/>
      <c r="S238" s="13"/>
      <c r="T238" s="14"/>
    </row>
    <row r="239" spans="1:24" x14ac:dyDescent="0.25">
      <c r="R239" s="13"/>
      <c r="S239" s="13"/>
      <c r="T239" s="14"/>
    </row>
    <row r="240" spans="1:24" x14ac:dyDescent="0.25">
      <c r="A240" s="12"/>
      <c r="B240" s="15" t="s">
        <v>57</v>
      </c>
      <c r="C240" s="12"/>
      <c r="D240" s="13">
        <v>154</v>
      </c>
      <c r="E240" s="13">
        <v>397</v>
      </c>
      <c r="F240" s="13">
        <v>654</v>
      </c>
      <c r="G240" s="13">
        <v>148</v>
      </c>
      <c r="H240" s="13">
        <v>5209</v>
      </c>
      <c r="I240" s="13">
        <v>6562</v>
      </c>
      <c r="J240" s="13">
        <v>342</v>
      </c>
      <c r="K240" s="21">
        <f>SUM(K210:K237)</f>
        <v>130632</v>
      </c>
      <c r="L240" s="13">
        <v>23731</v>
      </c>
      <c r="M240" s="13">
        <v>7833</v>
      </c>
      <c r="N240" s="13">
        <v>4223</v>
      </c>
      <c r="O240" s="13">
        <v>1751</v>
      </c>
      <c r="P240" s="12"/>
      <c r="Q240" s="12"/>
      <c r="R240" s="13">
        <f t="shared" si="21"/>
        <v>168512</v>
      </c>
      <c r="S240" s="13">
        <f t="shared" si="22"/>
        <v>175074</v>
      </c>
      <c r="T240" s="14">
        <f t="shared" si="23"/>
        <v>0.96251870637558978</v>
      </c>
      <c r="U240" s="13"/>
      <c r="V240" s="14"/>
      <c r="W240" s="13"/>
      <c r="X240" s="14"/>
    </row>
    <row r="241" spans="1:24" x14ac:dyDescent="0.25">
      <c r="A241" s="12"/>
      <c r="B241" s="15" t="s">
        <v>58</v>
      </c>
      <c r="C241" s="14">
        <v>0</v>
      </c>
      <c r="D241" s="16">
        <v>1.9E-2</v>
      </c>
      <c r="E241" s="16">
        <v>0.125</v>
      </c>
      <c r="F241" s="16">
        <v>9.1999999999999998E-2</v>
      </c>
      <c r="G241" s="16">
        <v>0.186</v>
      </c>
      <c r="H241" s="16">
        <v>0.30499999999999999</v>
      </c>
      <c r="I241" s="14">
        <v>0.16</v>
      </c>
      <c r="J241" s="16">
        <v>8.9999999999999993E-3</v>
      </c>
      <c r="K241" s="22">
        <f>K240/$I$304</f>
        <v>0.10909856218932065</v>
      </c>
      <c r="L241" s="14">
        <v>0.13</v>
      </c>
      <c r="M241" s="16">
        <v>0.13800000000000001</v>
      </c>
      <c r="N241" s="16">
        <v>0.127</v>
      </c>
      <c r="O241" s="16">
        <v>0.123</v>
      </c>
      <c r="P241" s="14">
        <v>0</v>
      </c>
      <c r="Q241" s="14">
        <v>0</v>
      </c>
      <c r="R241" s="16">
        <f>R240/$P$304</f>
        <v>0.11080432954345949</v>
      </c>
      <c r="S241" s="16">
        <f>S240/$Q$304</f>
        <v>0.11243615522989255</v>
      </c>
      <c r="T241" s="12"/>
      <c r="U241" s="16"/>
      <c r="V241" s="12"/>
      <c r="W241" s="16"/>
      <c r="X241" s="12"/>
    </row>
    <row r="243" spans="1:24" ht="18.75" customHeight="1" x14ac:dyDescent="0.25">
      <c r="A243" s="2" t="s">
        <v>0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8.75" customHeight="1" x14ac:dyDescent="0.25">
      <c r="A244" s="2" t="s">
        <v>1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7" spans="1:24" ht="30" x14ac:dyDescent="0.25">
      <c r="A247" s="3" t="s">
        <v>3</v>
      </c>
      <c r="B247" s="1"/>
      <c r="C247" s="4" t="s">
        <v>159</v>
      </c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x14ac:dyDescent="0.25">
      <c r="A248" s="20" t="s">
        <v>2</v>
      </c>
      <c r="B248" s="20"/>
      <c r="C248" s="20"/>
    </row>
    <row r="250" spans="1:24" x14ac:dyDescent="0.25">
      <c r="A250" s="8"/>
      <c r="B250" s="8"/>
      <c r="C250" s="9" t="s">
        <v>5</v>
      </c>
      <c r="D250" s="9"/>
      <c r="E250" s="9"/>
      <c r="F250" s="9"/>
      <c r="G250" s="9"/>
      <c r="H250" s="9"/>
      <c r="I250" s="9"/>
      <c r="J250" s="9"/>
      <c r="K250" s="9" t="s">
        <v>6</v>
      </c>
      <c r="L250" s="9"/>
      <c r="M250" s="1"/>
      <c r="N250" s="5" t="s">
        <v>7</v>
      </c>
      <c r="O250" s="5" t="s">
        <v>7</v>
      </c>
      <c r="P250" s="5" t="s">
        <v>8</v>
      </c>
      <c r="Q250" s="5" t="s">
        <v>8</v>
      </c>
      <c r="R250" s="6"/>
      <c r="S250" s="6"/>
      <c r="T250" s="9"/>
      <c r="U250" s="9"/>
      <c r="V250" s="9"/>
      <c r="W250" s="9"/>
    </row>
    <row r="251" spans="1:24" x14ac:dyDescent="0.25">
      <c r="A251" s="8"/>
      <c r="B251" s="8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1"/>
      <c r="N251" s="5" t="s">
        <v>9</v>
      </c>
      <c r="O251" s="5" t="s">
        <v>10</v>
      </c>
      <c r="P251" s="5" t="s">
        <v>11</v>
      </c>
      <c r="Q251" s="5" t="s">
        <v>12</v>
      </c>
      <c r="R251" s="10"/>
      <c r="S251" s="10"/>
      <c r="T251" s="9"/>
      <c r="U251" s="9"/>
      <c r="V251" s="9"/>
      <c r="W251" s="9"/>
    </row>
    <row r="252" spans="1:24" ht="21" x14ac:dyDescent="0.25">
      <c r="A252" s="7" t="s">
        <v>13</v>
      </c>
      <c r="B252" s="7" t="s">
        <v>14</v>
      </c>
      <c r="C252" s="6"/>
      <c r="D252" s="5" t="s">
        <v>15</v>
      </c>
      <c r="E252" s="5" t="s">
        <v>9</v>
      </c>
      <c r="F252" s="5" t="s">
        <v>10</v>
      </c>
      <c r="G252" s="5" t="s">
        <v>16</v>
      </c>
      <c r="H252" s="6"/>
      <c r="I252" s="5" t="s">
        <v>17</v>
      </c>
      <c r="J252" s="5" t="s">
        <v>18</v>
      </c>
      <c r="K252" s="5" t="s">
        <v>178</v>
      </c>
      <c r="L252" s="5" t="s">
        <v>9</v>
      </c>
      <c r="M252" s="5" t="s">
        <v>10</v>
      </c>
      <c r="N252" s="5" t="s">
        <v>19</v>
      </c>
      <c r="O252" s="5" t="s">
        <v>19</v>
      </c>
      <c r="P252" s="5" t="s">
        <v>8</v>
      </c>
      <c r="Q252" s="5" t="s">
        <v>8</v>
      </c>
      <c r="R252" s="5" t="s">
        <v>17</v>
      </c>
      <c r="S252" s="6"/>
      <c r="T252" s="5" t="s">
        <v>20</v>
      </c>
      <c r="U252" s="6"/>
      <c r="V252" s="6"/>
      <c r="W252" s="6"/>
      <c r="X252" s="6"/>
    </row>
    <row r="253" spans="1:24" x14ac:dyDescent="0.25">
      <c r="A253" s="7" t="s">
        <v>21</v>
      </c>
      <c r="B253" s="7" t="s">
        <v>22</v>
      </c>
      <c r="C253" s="5" t="s">
        <v>23</v>
      </c>
      <c r="D253" s="5" t="s">
        <v>24</v>
      </c>
      <c r="E253" s="5" t="s">
        <v>25</v>
      </c>
      <c r="F253" s="5" t="s">
        <v>26</v>
      </c>
      <c r="G253" s="5" t="s">
        <v>27</v>
      </c>
      <c r="H253" s="5" t="s">
        <v>28</v>
      </c>
      <c r="I253" s="5" t="s">
        <v>29</v>
      </c>
      <c r="J253" s="5" t="s">
        <v>30</v>
      </c>
      <c r="K253" s="5" t="s">
        <v>179</v>
      </c>
      <c r="L253" s="5" t="s">
        <v>25</v>
      </c>
      <c r="M253" s="5" t="s">
        <v>26</v>
      </c>
      <c r="N253" s="5" t="s">
        <v>25</v>
      </c>
      <c r="O253" s="5" t="s">
        <v>26</v>
      </c>
      <c r="P253" s="5" t="s">
        <v>31</v>
      </c>
      <c r="Q253" s="5" t="s">
        <v>32</v>
      </c>
      <c r="R253" s="5" t="s">
        <v>6</v>
      </c>
      <c r="S253" s="5" t="s">
        <v>17</v>
      </c>
      <c r="T253" s="5" t="s">
        <v>6</v>
      </c>
      <c r="U253" s="5"/>
      <c r="V253" s="5"/>
      <c r="W253" s="5"/>
      <c r="X253" s="5"/>
    </row>
    <row r="256" spans="1:24" x14ac:dyDescent="0.25">
      <c r="A256" s="11">
        <v>401</v>
      </c>
      <c r="B256" s="11" t="s">
        <v>160</v>
      </c>
      <c r="C256" s="12"/>
      <c r="D256" s="13">
        <v>4</v>
      </c>
      <c r="E256" s="12"/>
      <c r="F256" s="12"/>
      <c r="G256" s="12"/>
      <c r="H256" s="12"/>
      <c r="I256" s="13">
        <v>4</v>
      </c>
      <c r="J256" s="12"/>
      <c r="K256" s="13">
        <v>22</v>
      </c>
      <c r="L256" s="13">
        <v>2</v>
      </c>
      <c r="M256" s="13">
        <v>2</v>
      </c>
      <c r="N256" s="12"/>
      <c r="O256" s="12"/>
      <c r="P256" s="12"/>
      <c r="Q256" s="12"/>
      <c r="R256" s="13">
        <f>SUM(J256:O256)</f>
        <v>26</v>
      </c>
      <c r="S256" s="13">
        <f>SUM(R256,I256)</f>
        <v>30</v>
      </c>
      <c r="T256" s="14">
        <f>R256/S256</f>
        <v>0.8666666666666667</v>
      </c>
      <c r="U256" s="12"/>
      <c r="V256" s="12"/>
      <c r="X256" s="14"/>
    </row>
    <row r="257" spans="1:24" x14ac:dyDescent="0.25">
      <c r="A257" s="11">
        <v>404</v>
      </c>
      <c r="B257" s="11" t="s">
        <v>161</v>
      </c>
      <c r="C257" s="12"/>
      <c r="D257" s="12"/>
      <c r="E257" s="12"/>
      <c r="F257" s="12"/>
      <c r="G257" s="12"/>
      <c r="H257" s="12"/>
      <c r="I257" s="12"/>
      <c r="J257" s="12"/>
      <c r="K257" s="13">
        <v>9</v>
      </c>
      <c r="L257" s="12"/>
      <c r="M257" s="12"/>
      <c r="N257" s="12"/>
      <c r="O257" s="13">
        <v>1</v>
      </c>
      <c r="P257" s="12"/>
      <c r="Q257" s="12"/>
      <c r="R257" s="13">
        <f t="shared" ref="R257:R268" si="30">SUM(J257:O257)</f>
        <v>10</v>
      </c>
      <c r="S257" s="13">
        <f t="shared" ref="S257:S268" si="31">SUM(R257,I257)</f>
        <v>10</v>
      </c>
      <c r="T257" s="14">
        <f t="shared" ref="T257:T268" si="32">R257/S257</f>
        <v>1</v>
      </c>
      <c r="U257" s="12"/>
      <c r="V257" s="12"/>
      <c r="X257" s="14"/>
    </row>
    <row r="258" spans="1:24" x14ac:dyDescent="0.25">
      <c r="A258" s="11">
        <v>410</v>
      </c>
      <c r="B258" s="11" t="s">
        <v>162</v>
      </c>
      <c r="C258" s="12"/>
      <c r="D258" s="13">
        <v>480</v>
      </c>
      <c r="E258" s="13">
        <v>411</v>
      </c>
      <c r="F258" s="13">
        <v>563</v>
      </c>
      <c r="G258" s="13">
        <v>4</v>
      </c>
      <c r="H258" s="13">
        <v>362</v>
      </c>
      <c r="I258" s="13">
        <v>1820</v>
      </c>
      <c r="J258" s="13">
        <v>1216</v>
      </c>
      <c r="K258" s="21">
        <v>65142</v>
      </c>
      <c r="L258" s="13">
        <v>11080</v>
      </c>
      <c r="M258" s="13">
        <v>409</v>
      </c>
      <c r="N258" s="13">
        <v>3273</v>
      </c>
      <c r="O258" s="13">
        <v>41</v>
      </c>
      <c r="P258" s="12"/>
      <c r="Q258" s="12"/>
      <c r="R258" s="13">
        <f t="shared" si="30"/>
        <v>81161</v>
      </c>
      <c r="S258" s="13">
        <f t="shared" si="31"/>
        <v>82981</v>
      </c>
      <c r="T258" s="14">
        <f t="shared" si="32"/>
        <v>0.97806726841084102</v>
      </c>
      <c r="U258" s="13"/>
      <c r="V258" s="14"/>
      <c r="X258" s="14"/>
    </row>
    <row r="259" spans="1:24" x14ac:dyDescent="0.25">
      <c r="A259" s="11">
        <v>414</v>
      </c>
      <c r="B259" s="11" t="s">
        <v>163</v>
      </c>
      <c r="C259" s="12"/>
      <c r="D259" s="12"/>
      <c r="E259" s="12"/>
      <c r="F259" s="12"/>
      <c r="G259" s="12"/>
      <c r="H259" s="13">
        <v>1</v>
      </c>
      <c r="I259" s="13">
        <v>1</v>
      </c>
      <c r="J259" s="12"/>
      <c r="K259" s="13">
        <v>19</v>
      </c>
      <c r="L259" s="12"/>
      <c r="M259" s="13">
        <v>1</v>
      </c>
      <c r="N259" s="12"/>
      <c r="O259" s="12"/>
      <c r="P259" s="12"/>
      <c r="Q259" s="12"/>
      <c r="R259" s="13">
        <f t="shared" si="30"/>
        <v>20</v>
      </c>
      <c r="S259" s="13">
        <f t="shared" si="31"/>
        <v>21</v>
      </c>
      <c r="T259" s="14">
        <f t="shared" si="32"/>
        <v>0.95238095238095233</v>
      </c>
      <c r="U259" s="12"/>
      <c r="V259" s="12"/>
      <c r="W259" s="13"/>
      <c r="X259" s="14"/>
    </row>
    <row r="260" spans="1:24" x14ac:dyDescent="0.25">
      <c r="A260" s="11">
        <v>417</v>
      </c>
      <c r="B260" s="11" t="s">
        <v>164</v>
      </c>
      <c r="C260" s="12"/>
      <c r="D260" s="12"/>
      <c r="E260" s="12"/>
      <c r="F260" s="13">
        <v>38</v>
      </c>
      <c r="G260" s="13">
        <v>26</v>
      </c>
      <c r="H260" s="13">
        <v>18</v>
      </c>
      <c r="I260" s="13">
        <v>82</v>
      </c>
      <c r="J260" s="12"/>
      <c r="K260" s="21">
        <v>259829</v>
      </c>
      <c r="L260" s="13">
        <v>7463</v>
      </c>
      <c r="M260" s="13">
        <v>1365</v>
      </c>
      <c r="N260" s="13">
        <v>181</v>
      </c>
      <c r="O260" s="13">
        <v>146</v>
      </c>
      <c r="P260" s="12"/>
      <c r="Q260" s="12"/>
      <c r="R260" s="13">
        <f t="shared" si="30"/>
        <v>268984</v>
      </c>
      <c r="S260" s="13">
        <f t="shared" si="31"/>
        <v>269066</v>
      </c>
      <c r="T260" s="14">
        <f t="shared" si="32"/>
        <v>0.99969524205956906</v>
      </c>
      <c r="U260" s="13"/>
      <c r="V260" s="14"/>
      <c r="W260" s="13"/>
      <c r="X260" s="14"/>
    </row>
    <row r="261" spans="1:24" x14ac:dyDescent="0.25">
      <c r="A261" s="11">
        <v>425</v>
      </c>
      <c r="B261" s="11" t="s">
        <v>165</v>
      </c>
      <c r="C261" s="12"/>
      <c r="D261" s="12"/>
      <c r="E261" s="12"/>
      <c r="F261" s="12"/>
      <c r="G261" s="12"/>
      <c r="H261" s="13">
        <v>3</v>
      </c>
      <c r="I261" s="13">
        <v>3</v>
      </c>
      <c r="J261" s="12"/>
      <c r="K261" s="21">
        <v>2</v>
      </c>
      <c r="L261" s="12"/>
      <c r="M261" s="12"/>
      <c r="N261" s="12"/>
      <c r="O261" s="13">
        <v>1</v>
      </c>
      <c r="P261" s="12"/>
      <c r="Q261" s="12"/>
      <c r="R261" s="13">
        <f t="shared" si="30"/>
        <v>3</v>
      </c>
      <c r="S261" s="13">
        <f t="shared" si="31"/>
        <v>6</v>
      </c>
      <c r="T261" s="14">
        <f t="shared" si="32"/>
        <v>0.5</v>
      </c>
      <c r="U261" s="12"/>
      <c r="V261" s="12"/>
      <c r="W261" s="12"/>
      <c r="X261" s="12"/>
    </row>
    <row r="262" spans="1:24" x14ac:dyDescent="0.25">
      <c r="A262" s="11">
        <v>427</v>
      </c>
      <c r="B262" s="11" t="s">
        <v>166</v>
      </c>
      <c r="C262" s="12"/>
      <c r="D262" s="13">
        <v>4</v>
      </c>
      <c r="E262" s="13">
        <v>228</v>
      </c>
      <c r="F262" s="13">
        <v>134</v>
      </c>
      <c r="G262" s="13">
        <v>8</v>
      </c>
      <c r="H262" s="13">
        <v>925</v>
      </c>
      <c r="I262" s="13">
        <v>1299</v>
      </c>
      <c r="J262" s="13">
        <v>763</v>
      </c>
      <c r="K262" s="21">
        <v>52383</v>
      </c>
      <c r="L262" s="13">
        <v>5073</v>
      </c>
      <c r="M262" s="13">
        <v>2</v>
      </c>
      <c r="N262" s="13">
        <v>1608</v>
      </c>
      <c r="O262" s="13">
        <v>3</v>
      </c>
      <c r="P262" s="12"/>
      <c r="Q262" s="12"/>
      <c r="R262" s="13">
        <f t="shared" si="30"/>
        <v>59832</v>
      </c>
      <c r="S262" s="13">
        <f t="shared" si="31"/>
        <v>61131</v>
      </c>
      <c r="T262" s="14">
        <f t="shared" si="32"/>
        <v>0.97875055209304607</v>
      </c>
      <c r="U262" s="13"/>
      <c r="V262" s="14"/>
      <c r="W262" s="13"/>
      <c r="X262" s="14"/>
    </row>
    <row r="263" spans="1:24" x14ac:dyDescent="0.25">
      <c r="A263" s="11">
        <v>457</v>
      </c>
      <c r="B263" s="11" t="s">
        <v>167</v>
      </c>
      <c r="C263" s="12"/>
      <c r="D263" s="13">
        <v>4</v>
      </c>
      <c r="E263" s="12"/>
      <c r="F263" s="12"/>
      <c r="G263" s="12"/>
      <c r="H263" s="13">
        <v>3</v>
      </c>
      <c r="I263" s="13">
        <v>7</v>
      </c>
      <c r="J263" s="12"/>
      <c r="K263" s="21">
        <v>148</v>
      </c>
      <c r="L263" s="13">
        <v>2</v>
      </c>
      <c r="M263" s="13">
        <v>8</v>
      </c>
      <c r="N263" s="12"/>
      <c r="O263" s="13">
        <v>6</v>
      </c>
      <c r="P263" s="12"/>
      <c r="Q263" s="12"/>
      <c r="R263" s="13">
        <f t="shared" si="30"/>
        <v>164</v>
      </c>
      <c r="S263" s="13">
        <f t="shared" si="31"/>
        <v>171</v>
      </c>
      <c r="T263" s="14">
        <f t="shared" si="32"/>
        <v>0.95906432748538006</v>
      </c>
      <c r="U263" s="12"/>
      <c r="V263" s="12"/>
      <c r="W263" s="13"/>
      <c r="X263" s="14"/>
    </row>
    <row r="264" spans="1:24" x14ac:dyDescent="0.25">
      <c r="A264" s="11">
        <v>476</v>
      </c>
      <c r="B264" s="11" t="s">
        <v>168</v>
      </c>
      <c r="C264" s="12"/>
      <c r="D264" s="12"/>
      <c r="E264" s="12"/>
      <c r="F264" s="12"/>
      <c r="G264" s="12"/>
      <c r="H264" s="13">
        <v>3</v>
      </c>
      <c r="I264" s="13">
        <v>3</v>
      </c>
      <c r="J264" s="12"/>
      <c r="K264" s="21">
        <v>47</v>
      </c>
      <c r="L264" s="13">
        <v>1</v>
      </c>
      <c r="M264" s="13">
        <v>7</v>
      </c>
      <c r="N264" s="13">
        <v>1</v>
      </c>
      <c r="O264" s="13">
        <v>7</v>
      </c>
      <c r="P264" s="12"/>
      <c r="Q264" s="12"/>
      <c r="R264" s="13">
        <f t="shared" si="30"/>
        <v>63</v>
      </c>
      <c r="S264" s="13">
        <f t="shared" si="31"/>
        <v>66</v>
      </c>
      <c r="T264" s="14">
        <f t="shared" si="32"/>
        <v>0.95454545454545459</v>
      </c>
      <c r="U264" s="12"/>
      <c r="V264" s="12"/>
      <c r="W264" s="13"/>
      <c r="X264" s="14"/>
    </row>
    <row r="265" spans="1:24" x14ac:dyDescent="0.25">
      <c r="A265" s="11">
        <v>492</v>
      </c>
      <c r="B265" s="11" t="s">
        <v>169</v>
      </c>
      <c r="C265" s="12"/>
      <c r="D265" s="13">
        <v>10</v>
      </c>
      <c r="E265" s="12"/>
      <c r="F265" s="13">
        <v>1</v>
      </c>
      <c r="G265" s="12"/>
      <c r="H265" s="12"/>
      <c r="I265" s="13">
        <v>11</v>
      </c>
      <c r="J265" s="12"/>
      <c r="K265" s="21">
        <v>1425</v>
      </c>
      <c r="L265" s="13">
        <v>3</v>
      </c>
      <c r="M265" s="13">
        <v>22</v>
      </c>
      <c r="N265" s="13">
        <v>3</v>
      </c>
      <c r="O265" s="13">
        <v>36</v>
      </c>
      <c r="P265" s="12"/>
      <c r="Q265" s="12"/>
      <c r="R265" s="13">
        <f t="shared" si="30"/>
        <v>1489</v>
      </c>
      <c r="S265" s="13">
        <f t="shared" si="31"/>
        <v>1500</v>
      </c>
      <c r="T265" s="14">
        <f t="shared" si="32"/>
        <v>0.9926666666666667</v>
      </c>
      <c r="U265" s="12"/>
      <c r="V265" s="12"/>
      <c r="W265" s="13"/>
      <c r="X265" s="14"/>
    </row>
    <row r="266" spans="1:24" x14ac:dyDescent="0.25">
      <c r="R266" s="13"/>
      <c r="S266" s="13"/>
      <c r="T266" s="14"/>
    </row>
    <row r="267" spans="1:24" x14ac:dyDescent="0.25">
      <c r="R267" s="13"/>
      <c r="S267" s="13"/>
      <c r="T267" s="14"/>
    </row>
    <row r="268" spans="1:24" x14ac:dyDescent="0.25">
      <c r="A268" s="12"/>
      <c r="B268" s="15" t="s">
        <v>57</v>
      </c>
      <c r="C268" s="12"/>
      <c r="D268" s="13">
        <v>502</v>
      </c>
      <c r="E268" s="13">
        <v>639</v>
      </c>
      <c r="F268" s="13">
        <v>736</v>
      </c>
      <c r="G268" s="13">
        <v>38</v>
      </c>
      <c r="H268" s="13">
        <v>1315</v>
      </c>
      <c r="I268" s="13">
        <v>3230</v>
      </c>
      <c r="J268" s="13">
        <v>1979</v>
      </c>
      <c r="K268" s="21">
        <f>SUM(K256:K265)</f>
        <v>379026</v>
      </c>
      <c r="L268" s="13">
        <v>23624</v>
      </c>
      <c r="M268" s="13">
        <v>1816</v>
      </c>
      <c r="N268" s="13">
        <v>5066</v>
      </c>
      <c r="O268" s="13">
        <v>241</v>
      </c>
      <c r="P268" s="12"/>
      <c r="Q268" s="12"/>
      <c r="R268" s="13">
        <f t="shared" si="30"/>
        <v>411752</v>
      </c>
      <c r="S268" s="13">
        <f t="shared" si="31"/>
        <v>414982</v>
      </c>
      <c r="T268" s="14">
        <f t="shared" si="32"/>
        <v>0.99221652987358488</v>
      </c>
      <c r="U268" s="13"/>
      <c r="V268" s="14"/>
      <c r="W268" s="13"/>
      <c r="X268" s="14"/>
    </row>
    <row r="269" spans="1:24" x14ac:dyDescent="0.25">
      <c r="A269" s="12"/>
      <c r="B269" s="15" t="s">
        <v>58</v>
      </c>
      <c r="C269" s="14">
        <v>0</v>
      </c>
      <c r="D269" s="16">
        <v>6.2E-2</v>
      </c>
      <c r="E269" s="16">
        <v>0.20200000000000001</v>
      </c>
      <c r="F269" s="16">
        <v>0.104</v>
      </c>
      <c r="G269" s="16">
        <v>4.8000000000000001E-2</v>
      </c>
      <c r="H269" s="16">
        <v>7.6999999999999999E-2</v>
      </c>
      <c r="I269" s="16">
        <v>7.9000000000000001E-2</v>
      </c>
      <c r="J269" s="16">
        <v>5.5E-2</v>
      </c>
      <c r="K269" s="22">
        <f>K268/$I$304</f>
        <v>0.31654718317387354</v>
      </c>
      <c r="L269" s="16">
        <v>0.129</v>
      </c>
      <c r="M269" s="16">
        <v>3.2000000000000001E-2</v>
      </c>
      <c r="N269" s="16">
        <v>0.152</v>
      </c>
      <c r="O269" s="16">
        <v>1.7000000000000001E-2</v>
      </c>
      <c r="P269" s="14">
        <v>0</v>
      </c>
      <c r="Q269" s="14">
        <v>0</v>
      </c>
      <c r="R269" s="16">
        <f>R268/$P$304</f>
        <v>0.27074572907673361</v>
      </c>
      <c r="S269" s="16">
        <f>S268/$Q$304</f>
        <v>0.26651005043359532</v>
      </c>
      <c r="T269" s="12"/>
      <c r="U269" s="16"/>
      <c r="V269" s="12"/>
      <c r="W269" s="16"/>
      <c r="X269" s="12"/>
    </row>
    <row r="271" spans="1:24" ht="18.75" customHeight="1" x14ac:dyDescent="0.25">
      <c r="A271" s="2" t="s">
        <v>0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8.75" customHeight="1" x14ac:dyDescent="0.25">
      <c r="A272" s="2" t="s">
        <v>1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5" spans="1:24" ht="30" x14ac:dyDescent="0.25">
      <c r="A275" s="3" t="s">
        <v>3</v>
      </c>
      <c r="B275" s="1"/>
      <c r="C275" s="4" t="s">
        <v>170</v>
      </c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x14ac:dyDescent="0.25">
      <c r="A276" s="20" t="s">
        <v>2</v>
      </c>
      <c r="B276" s="20"/>
      <c r="C276" s="20"/>
    </row>
    <row r="278" spans="1:24" x14ac:dyDescent="0.25">
      <c r="A278" s="8"/>
      <c r="B278" s="8"/>
      <c r="C278" s="9" t="s">
        <v>5</v>
      </c>
      <c r="D278" s="9"/>
      <c r="E278" s="9"/>
      <c r="F278" s="9"/>
      <c r="G278" s="9"/>
      <c r="H278" s="9"/>
      <c r="I278" s="9"/>
      <c r="J278" s="9"/>
      <c r="K278" s="9" t="s">
        <v>6</v>
      </c>
      <c r="L278" s="9"/>
      <c r="M278" s="1"/>
      <c r="N278" s="5" t="s">
        <v>7</v>
      </c>
      <c r="O278" s="5" t="s">
        <v>7</v>
      </c>
      <c r="P278" s="5" t="s">
        <v>8</v>
      </c>
      <c r="Q278" s="5" t="s">
        <v>8</v>
      </c>
      <c r="R278" s="6"/>
      <c r="S278" s="6"/>
      <c r="T278" s="9"/>
      <c r="U278" s="9"/>
      <c r="V278" s="9"/>
      <c r="W278" s="9"/>
    </row>
    <row r="279" spans="1:24" x14ac:dyDescent="0.25">
      <c r="A279" s="8"/>
      <c r="B279" s="8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1"/>
      <c r="N279" s="5" t="s">
        <v>9</v>
      </c>
      <c r="O279" s="5" t="s">
        <v>10</v>
      </c>
      <c r="P279" s="5" t="s">
        <v>11</v>
      </c>
      <c r="Q279" s="5" t="s">
        <v>12</v>
      </c>
      <c r="R279" s="10"/>
      <c r="S279" s="10"/>
      <c r="T279" s="9"/>
      <c r="U279" s="9"/>
      <c r="V279" s="9"/>
      <c r="W279" s="9"/>
    </row>
    <row r="280" spans="1:24" ht="21" x14ac:dyDescent="0.25">
      <c r="A280" s="7" t="s">
        <v>13</v>
      </c>
      <c r="B280" s="7" t="s">
        <v>14</v>
      </c>
      <c r="C280" s="6"/>
      <c r="D280" s="5" t="s">
        <v>15</v>
      </c>
      <c r="E280" s="5" t="s">
        <v>9</v>
      </c>
      <c r="F280" s="5" t="s">
        <v>10</v>
      </c>
      <c r="G280" s="5" t="s">
        <v>16</v>
      </c>
      <c r="H280" s="6"/>
      <c r="I280" s="5" t="s">
        <v>17</v>
      </c>
      <c r="J280" s="5" t="s">
        <v>18</v>
      </c>
      <c r="K280" s="5" t="s">
        <v>178</v>
      </c>
      <c r="L280" s="5" t="s">
        <v>9</v>
      </c>
      <c r="M280" s="5" t="s">
        <v>10</v>
      </c>
      <c r="N280" s="5" t="s">
        <v>19</v>
      </c>
      <c r="O280" s="5" t="s">
        <v>19</v>
      </c>
      <c r="P280" s="5" t="s">
        <v>8</v>
      </c>
      <c r="Q280" s="5" t="s">
        <v>8</v>
      </c>
      <c r="R280" s="5" t="s">
        <v>17</v>
      </c>
      <c r="S280" s="6"/>
      <c r="T280" s="5" t="s">
        <v>20</v>
      </c>
      <c r="U280" s="6"/>
      <c r="V280" s="6"/>
      <c r="W280" s="6"/>
      <c r="X280" s="6"/>
    </row>
    <row r="281" spans="1:24" x14ac:dyDescent="0.25">
      <c r="A281" s="7" t="s">
        <v>21</v>
      </c>
      <c r="B281" s="7" t="s">
        <v>22</v>
      </c>
      <c r="C281" s="5" t="s">
        <v>23</v>
      </c>
      <c r="D281" s="5" t="s">
        <v>24</v>
      </c>
      <c r="E281" s="5" t="s">
        <v>25</v>
      </c>
      <c r="F281" s="5" t="s">
        <v>26</v>
      </c>
      <c r="G281" s="5" t="s">
        <v>27</v>
      </c>
      <c r="H281" s="5" t="s">
        <v>28</v>
      </c>
      <c r="I281" s="5" t="s">
        <v>29</v>
      </c>
      <c r="J281" s="5" t="s">
        <v>30</v>
      </c>
      <c r="K281" s="5" t="s">
        <v>179</v>
      </c>
      <c r="L281" s="5" t="s">
        <v>25</v>
      </c>
      <c r="M281" s="5" t="s">
        <v>26</v>
      </c>
      <c r="N281" s="5" t="s">
        <v>25</v>
      </c>
      <c r="O281" s="5" t="s">
        <v>26</v>
      </c>
      <c r="P281" s="5" t="s">
        <v>31</v>
      </c>
      <c r="Q281" s="5" t="s">
        <v>32</v>
      </c>
      <c r="R281" s="5" t="s">
        <v>6</v>
      </c>
      <c r="S281" s="5" t="s">
        <v>17</v>
      </c>
      <c r="T281" s="5" t="s">
        <v>6</v>
      </c>
      <c r="U281" s="5"/>
      <c r="V281" s="5"/>
      <c r="W281" s="5"/>
      <c r="X281" s="5"/>
    </row>
    <row r="284" spans="1:24" x14ac:dyDescent="0.25">
      <c r="A284" s="11">
        <v>423</v>
      </c>
      <c r="B284" s="11" t="s">
        <v>171</v>
      </c>
      <c r="C284" s="12"/>
      <c r="D284" s="13">
        <v>18</v>
      </c>
      <c r="E284" s="12"/>
      <c r="F284" s="13">
        <v>1</v>
      </c>
      <c r="G284" s="13">
        <v>2</v>
      </c>
      <c r="H284" s="13">
        <v>33</v>
      </c>
      <c r="I284" s="13">
        <v>54</v>
      </c>
      <c r="J284" s="12"/>
      <c r="K284" s="21">
        <v>833</v>
      </c>
      <c r="L284" s="13">
        <v>44</v>
      </c>
      <c r="M284" s="13">
        <v>44</v>
      </c>
      <c r="N284" s="13">
        <v>41</v>
      </c>
      <c r="O284" s="13">
        <v>8</v>
      </c>
      <c r="P284" s="12"/>
      <c r="Q284" s="12"/>
      <c r="R284" s="13">
        <f>SUM(J284:O284)</f>
        <v>970</v>
      </c>
      <c r="S284" s="13">
        <f>SUM(R284,I284)</f>
        <v>1024</v>
      </c>
      <c r="T284" s="14">
        <f>R284/S284</f>
        <v>0.947265625</v>
      </c>
      <c r="U284" s="12"/>
      <c r="V284" s="12"/>
      <c r="W284" s="13"/>
      <c r="X284" s="14"/>
    </row>
    <row r="285" spans="1:24" x14ac:dyDescent="0.25">
      <c r="A285" s="11">
        <v>440</v>
      </c>
      <c r="B285" s="11" t="s">
        <v>172</v>
      </c>
      <c r="C285" s="12"/>
      <c r="D285" s="13">
        <v>14</v>
      </c>
      <c r="E285" s="13">
        <v>395</v>
      </c>
      <c r="F285" s="13">
        <v>266</v>
      </c>
      <c r="G285" s="13">
        <v>276</v>
      </c>
      <c r="H285" s="13">
        <v>329</v>
      </c>
      <c r="I285" s="13">
        <v>1280</v>
      </c>
      <c r="J285" s="13">
        <v>5687</v>
      </c>
      <c r="K285" s="21">
        <v>113220</v>
      </c>
      <c r="L285" s="13">
        <v>11285</v>
      </c>
      <c r="M285" s="13">
        <v>1</v>
      </c>
      <c r="N285" s="13">
        <v>3528</v>
      </c>
      <c r="O285" s="13">
        <v>3</v>
      </c>
      <c r="P285" s="12"/>
      <c r="Q285" s="12"/>
      <c r="R285" s="13">
        <f t="shared" ref="R285:R292" si="33">SUM(J285:O285)</f>
        <v>133724</v>
      </c>
      <c r="S285" s="13">
        <f t="shared" ref="S285:S292" si="34">SUM(R285,I285)</f>
        <v>135004</v>
      </c>
      <c r="T285" s="14">
        <f t="shared" ref="T285:T292" si="35">R285/S285</f>
        <v>0.99051879944297949</v>
      </c>
      <c r="U285" s="13"/>
      <c r="V285" s="14"/>
      <c r="W285" s="13"/>
      <c r="X285" s="14"/>
    </row>
    <row r="286" spans="1:24" x14ac:dyDescent="0.25">
      <c r="A286" s="11">
        <v>446</v>
      </c>
      <c r="B286" s="11" t="s">
        <v>173</v>
      </c>
      <c r="C286" s="12"/>
      <c r="D286" s="12"/>
      <c r="E286" s="12"/>
      <c r="F286" s="12"/>
      <c r="G286" s="12"/>
      <c r="H286" s="13">
        <v>94</v>
      </c>
      <c r="I286" s="13">
        <v>94</v>
      </c>
      <c r="J286" s="12"/>
      <c r="K286" s="21">
        <v>48</v>
      </c>
      <c r="L286" s="13">
        <v>2</v>
      </c>
      <c r="M286" s="13">
        <v>1</v>
      </c>
      <c r="N286" s="12"/>
      <c r="O286" s="13">
        <v>2</v>
      </c>
      <c r="P286" s="12"/>
      <c r="Q286" s="12"/>
      <c r="R286" s="13">
        <f t="shared" si="33"/>
        <v>53</v>
      </c>
      <c r="S286" s="13">
        <f t="shared" si="34"/>
        <v>147</v>
      </c>
      <c r="T286" s="14">
        <f t="shared" si="35"/>
        <v>0.36054421768707484</v>
      </c>
      <c r="U286" s="12"/>
      <c r="V286" s="12"/>
      <c r="W286" s="13"/>
      <c r="X286" s="14"/>
    </row>
    <row r="287" spans="1:24" x14ac:dyDescent="0.25">
      <c r="A287" s="11">
        <v>452</v>
      </c>
      <c r="B287" s="11" t="s">
        <v>174</v>
      </c>
      <c r="C287" s="12"/>
      <c r="D287" s="12"/>
      <c r="E287" s="12"/>
      <c r="F287" s="12"/>
      <c r="G287" s="12"/>
      <c r="H287" s="13">
        <v>659</v>
      </c>
      <c r="I287" s="13">
        <v>659</v>
      </c>
      <c r="J287" s="13">
        <v>6</v>
      </c>
      <c r="K287" s="21">
        <v>851</v>
      </c>
      <c r="L287" s="13">
        <v>150</v>
      </c>
      <c r="M287" s="13">
        <v>2</v>
      </c>
      <c r="N287" s="13">
        <v>28</v>
      </c>
      <c r="O287" s="12"/>
      <c r="P287" s="12"/>
      <c r="Q287" s="12"/>
      <c r="R287" s="13">
        <f t="shared" si="33"/>
        <v>1037</v>
      </c>
      <c r="S287" s="13">
        <f t="shared" si="34"/>
        <v>1696</v>
      </c>
      <c r="T287" s="14">
        <f t="shared" si="35"/>
        <v>0.61143867924528306</v>
      </c>
      <c r="U287" s="12"/>
      <c r="V287" s="12"/>
      <c r="W287" s="13"/>
      <c r="X287" s="14"/>
    </row>
    <row r="288" spans="1:24" x14ac:dyDescent="0.25">
      <c r="A288" s="11">
        <v>454</v>
      </c>
      <c r="B288" s="11" t="s">
        <v>189</v>
      </c>
      <c r="C288" s="12"/>
      <c r="D288" s="12"/>
      <c r="E288" s="12"/>
      <c r="F288" s="12"/>
      <c r="G288" s="12"/>
      <c r="H288" s="13"/>
      <c r="I288" s="13"/>
      <c r="J288" s="13"/>
      <c r="K288" s="21">
        <v>2</v>
      </c>
      <c r="L288" s="13"/>
      <c r="M288" s="13"/>
      <c r="N288" s="13"/>
      <c r="O288" s="12"/>
      <c r="P288" s="12"/>
      <c r="Q288" s="12"/>
      <c r="R288" s="13">
        <f t="shared" ref="R288" si="36">SUM(J288:O288)</f>
        <v>2</v>
      </c>
      <c r="S288" s="13">
        <f t="shared" ref="S288" si="37">SUM(R288,I288)</f>
        <v>2</v>
      </c>
      <c r="T288" s="14">
        <f t="shared" ref="T288" si="38">R288/S288</f>
        <v>1</v>
      </c>
      <c r="U288" s="12"/>
      <c r="V288" s="12"/>
      <c r="W288" s="13"/>
      <c r="X288" s="14"/>
    </row>
    <row r="289" spans="1:24" x14ac:dyDescent="0.25">
      <c r="A289" s="11">
        <v>453</v>
      </c>
      <c r="B289" s="11" t="s">
        <v>175</v>
      </c>
      <c r="C289" s="12"/>
      <c r="D289" s="13">
        <v>98</v>
      </c>
      <c r="E289" s="13">
        <v>643</v>
      </c>
      <c r="F289" s="13">
        <v>1066</v>
      </c>
      <c r="G289" s="13">
        <v>8</v>
      </c>
      <c r="H289" s="13">
        <v>278</v>
      </c>
      <c r="I289" s="13">
        <v>2093</v>
      </c>
      <c r="J289" s="13">
        <v>26481</v>
      </c>
      <c r="K289" s="21">
        <v>117036</v>
      </c>
      <c r="L289" s="13">
        <v>16703</v>
      </c>
      <c r="M289" s="13">
        <v>751</v>
      </c>
      <c r="N289" s="13">
        <v>3128</v>
      </c>
      <c r="O289" s="13">
        <v>1254</v>
      </c>
      <c r="P289" s="12"/>
      <c r="Q289" s="12"/>
      <c r="R289" s="13">
        <f t="shared" si="33"/>
        <v>165353</v>
      </c>
      <c r="S289" s="13">
        <f t="shared" si="34"/>
        <v>167446</v>
      </c>
      <c r="T289" s="14">
        <f t="shared" si="35"/>
        <v>0.98750044790559344</v>
      </c>
      <c r="U289" s="13"/>
      <c r="V289" s="14"/>
      <c r="W289" s="13"/>
      <c r="X289" s="14"/>
    </row>
    <row r="290" spans="1:24" x14ac:dyDescent="0.25">
      <c r="R290" s="13"/>
      <c r="S290" s="13"/>
      <c r="T290" s="14"/>
    </row>
    <row r="291" spans="1:24" x14ac:dyDescent="0.25">
      <c r="R291" s="13"/>
      <c r="S291" s="13"/>
      <c r="T291" s="14"/>
    </row>
    <row r="292" spans="1:24" x14ac:dyDescent="0.25">
      <c r="A292" s="12"/>
      <c r="B292" s="15" t="s">
        <v>57</v>
      </c>
      <c r="C292" s="12"/>
      <c r="D292" s="13">
        <v>130</v>
      </c>
      <c r="E292" s="13">
        <v>1038</v>
      </c>
      <c r="F292" s="13">
        <v>1333</v>
      </c>
      <c r="G292" s="13">
        <v>286</v>
      </c>
      <c r="H292" s="13">
        <v>1393</v>
      </c>
      <c r="I292" s="13">
        <v>4180</v>
      </c>
      <c r="J292" s="13">
        <v>32174</v>
      </c>
      <c r="K292" s="21">
        <f>SUM(K284:K289)</f>
        <v>231990</v>
      </c>
      <c r="L292" s="13">
        <v>28184</v>
      </c>
      <c r="M292" s="13">
        <v>799</v>
      </c>
      <c r="N292" s="13">
        <v>6725</v>
      </c>
      <c r="O292" s="13">
        <v>1267</v>
      </c>
      <c r="P292" s="12"/>
      <c r="Q292" s="12"/>
      <c r="R292" s="13">
        <f t="shared" si="33"/>
        <v>301139</v>
      </c>
      <c r="S292" s="13">
        <f t="shared" si="34"/>
        <v>305319</v>
      </c>
      <c r="T292" s="14">
        <f t="shared" si="35"/>
        <v>0.98630940098716424</v>
      </c>
      <c r="U292" s="13"/>
      <c r="V292" s="14"/>
      <c r="W292" s="13"/>
      <c r="X292" s="14"/>
    </row>
    <row r="293" spans="1:24" x14ac:dyDescent="0.25">
      <c r="A293" s="12"/>
      <c r="B293" s="15" t="s">
        <v>58</v>
      </c>
      <c r="C293" s="14">
        <v>0</v>
      </c>
      <c r="D293" s="16">
        <v>1.6E-2</v>
      </c>
      <c r="E293" s="16">
        <v>0.32800000000000001</v>
      </c>
      <c r="F293" s="16">
        <v>0.188</v>
      </c>
      <c r="G293" s="14">
        <v>0.36</v>
      </c>
      <c r="H293" s="16">
        <v>8.2000000000000003E-2</v>
      </c>
      <c r="I293" s="16">
        <v>0.10199999999999999</v>
      </c>
      <c r="J293" s="16">
        <v>0.88800000000000001</v>
      </c>
      <c r="K293" s="22">
        <f>K292/$I$304</f>
        <v>0.1937486637447218</v>
      </c>
      <c r="L293" s="16">
        <v>0.154</v>
      </c>
      <c r="M293" s="16">
        <v>1.4E-2</v>
      </c>
      <c r="N293" s="16">
        <v>0.20200000000000001</v>
      </c>
      <c r="O293" s="16">
        <v>8.8999999999999996E-2</v>
      </c>
      <c r="P293" s="14">
        <v>0</v>
      </c>
      <c r="Q293" s="14">
        <v>0</v>
      </c>
      <c r="R293" s="16">
        <f>R292/$P$304</f>
        <v>0.19801263408177369</v>
      </c>
      <c r="S293" s="16">
        <f>S292/$Q$304</f>
        <v>0.19608219654909104</v>
      </c>
      <c r="T293" s="12"/>
      <c r="U293" s="16"/>
      <c r="V293" s="12"/>
      <c r="W293" s="16"/>
      <c r="X293" s="12"/>
    </row>
    <row r="295" spans="1:24" ht="18.75" customHeight="1" x14ac:dyDescent="0.25">
      <c r="A295" s="2" t="s">
        <v>176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8" spans="1:24" x14ac:dyDescent="0.25">
      <c r="A298" s="9" t="s">
        <v>5</v>
      </c>
      <c r="B298" s="9"/>
      <c r="C298" s="9"/>
      <c r="D298" s="9"/>
      <c r="E298" s="9"/>
      <c r="F298" s="9"/>
      <c r="G298" s="9"/>
      <c r="H298" s="9"/>
      <c r="I298" s="9" t="s">
        <v>6</v>
      </c>
      <c r="J298" s="9"/>
      <c r="K298" s="17"/>
      <c r="L298" s="5" t="s">
        <v>7</v>
      </c>
      <c r="M298" s="5" t="s">
        <v>7</v>
      </c>
      <c r="N298" s="5" t="s">
        <v>8</v>
      </c>
      <c r="O298" s="5" t="s">
        <v>8</v>
      </c>
      <c r="P298" s="6"/>
      <c r="Q298" s="6"/>
      <c r="R298" s="6"/>
      <c r="S298" s="9"/>
      <c r="T298" s="9"/>
      <c r="U298" s="9"/>
      <c r="V298" s="9"/>
    </row>
    <row r="299" spans="1:24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17"/>
      <c r="L299" s="5" t="s">
        <v>9</v>
      </c>
      <c r="M299" s="5" t="s">
        <v>10</v>
      </c>
      <c r="N299" s="5" t="s">
        <v>11</v>
      </c>
      <c r="O299" s="5" t="s">
        <v>12</v>
      </c>
      <c r="P299" s="6"/>
      <c r="Q299" s="6"/>
      <c r="R299" s="6"/>
      <c r="S299" s="9"/>
      <c r="T299" s="9"/>
      <c r="U299" s="9"/>
      <c r="V299" s="9"/>
    </row>
    <row r="300" spans="1:24" x14ac:dyDescent="0.25">
      <c r="A300" s="6"/>
      <c r="B300" s="5" t="s">
        <v>15</v>
      </c>
      <c r="C300" s="5" t="s">
        <v>9</v>
      </c>
      <c r="D300" s="5" t="s">
        <v>10</v>
      </c>
      <c r="E300" s="5" t="s">
        <v>16</v>
      </c>
      <c r="F300" s="6"/>
      <c r="G300" s="5" t="s">
        <v>17</v>
      </c>
      <c r="H300" s="5" t="s">
        <v>18</v>
      </c>
      <c r="I300" s="5" t="s">
        <v>178</v>
      </c>
      <c r="J300" s="5" t="s">
        <v>9</v>
      </c>
      <c r="K300" s="5" t="s">
        <v>10</v>
      </c>
      <c r="L300" s="5" t="s">
        <v>19</v>
      </c>
      <c r="M300" s="5" t="s">
        <v>19</v>
      </c>
      <c r="N300" s="5" t="s">
        <v>8</v>
      </c>
      <c r="O300" s="5" t="s">
        <v>8</v>
      </c>
      <c r="P300" s="5" t="s">
        <v>17</v>
      </c>
      <c r="Q300" s="6"/>
      <c r="R300" s="5" t="s">
        <v>20</v>
      </c>
      <c r="S300" s="6"/>
      <c r="T300" s="6"/>
      <c r="U300" s="6"/>
      <c r="V300" s="6"/>
    </row>
    <row r="301" spans="1:24" x14ac:dyDescent="0.25">
      <c r="A301" s="5" t="s">
        <v>23</v>
      </c>
      <c r="B301" s="5" t="s">
        <v>24</v>
      </c>
      <c r="C301" s="5" t="s">
        <v>25</v>
      </c>
      <c r="D301" s="5" t="s">
        <v>26</v>
      </c>
      <c r="E301" s="5" t="s">
        <v>27</v>
      </c>
      <c r="F301" s="5" t="s">
        <v>28</v>
      </c>
      <c r="G301" s="5" t="s">
        <v>29</v>
      </c>
      <c r="H301" s="5" t="s">
        <v>30</v>
      </c>
      <c r="I301" s="5" t="s">
        <v>179</v>
      </c>
      <c r="J301" s="5" t="s">
        <v>25</v>
      </c>
      <c r="K301" s="5" t="s">
        <v>26</v>
      </c>
      <c r="L301" s="5" t="s">
        <v>25</v>
      </c>
      <c r="M301" s="5" t="s">
        <v>26</v>
      </c>
      <c r="N301" s="5" t="s">
        <v>31</v>
      </c>
      <c r="O301" s="5" t="s">
        <v>32</v>
      </c>
      <c r="P301" s="5" t="s">
        <v>6</v>
      </c>
      <c r="Q301" s="5" t="s">
        <v>17</v>
      </c>
      <c r="R301" s="5" t="s">
        <v>6</v>
      </c>
      <c r="S301" s="5"/>
      <c r="T301" s="5"/>
      <c r="U301" s="5"/>
      <c r="V301" s="5"/>
    </row>
    <row r="304" spans="1:24" x14ac:dyDescent="0.25">
      <c r="A304" s="13">
        <v>4624</v>
      </c>
      <c r="B304" s="13">
        <v>8156</v>
      </c>
      <c r="C304" s="13">
        <v>3164</v>
      </c>
      <c r="D304" s="13">
        <v>7097</v>
      </c>
      <c r="E304" s="13">
        <v>794</v>
      </c>
      <c r="F304" s="13">
        <v>17079</v>
      </c>
      <c r="G304" s="18">
        <f>SUM(B304:F304)</f>
        <v>36290</v>
      </c>
      <c r="H304" s="13">
        <v>36247</v>
      </c>
      <c r="I304" s="21">
        <f>SUM(K292,K268,K240,K194,K161,K126,K101,K42)</f>
        <v>1197376</v>
      </c>
      <c r="J304" s="13">
        <v>182639</v>
      </c>
      <c r="K304" s="13">
        <v>56919</v>
      </c>
      <c r="L304" s="13">
        <v>33357</v>
      </c>
      <c r="M304" s="13">
        <v>14269</v>
      </c>
      <c r="N304" s="12"/>
      <c r="O304" s="12"/>
      <c r="P304" s="18">
        <f>SUM(H304:M304)</f>
        <v>1520807</v>
      </c>
      <c r="Q304" s="18">
        <f>SUM(G304,P304)</f>
        <v>1557097</v>
      </c>
      <c r="R304" s="19">
        <f>P304/Q304</f>
        <v>0.97669380905621161</v>
      </c>
      <c r="S304" s="13"/>
      <c r="T304" s="16"/>
      <c r="U304" s="13"/>
      <c r="V304" s="16"/>
    </row>
  </sheetData>
  <mergeCells count="103">
    <mergeCell ref="A295:X295"/>
    <mergeCell ref="A298:H299"/>
    <mergeCell ref="I298:J299"/>
    <mergeCell ref="S298:T298"/>
    <mergeCell ref="U298:V298"/>
    <mergeCell ref="S299:T299"/>
    <mergeCell ref="U299:V299"/>
    <mergeCell ref="A278:B279"/>
    <mergeCell ref="C278:J279"/>
    <mergeCell ref="K278:L279"/>
    <mergeCell ref="T278:U278"/>
    <mergeCell ref="V278:W278"/>
    <mergeCell ref="R279:S279"/>
    <mergeCell ref="T279:U279"/>
    <mergeCell ref="V279:W279"/>
    <mergeCell ref="T251:U251"/>
    <mergeCell ref="V251:W251"/>
    <mergeCell ref="A271:X271"/>
    <mergeCell ref="A272:U272"/>
    <mergeCell ref="A276:C276"/>
    <mergeCell ref="C275:X275"/>
    <mergeCell ref="A243:X243"/>
    <mergeCell ref="A244:U244"/>
    <mergeCell ref="A248:C248"/>
    <mergeCell ref="C247:X247"/>
    <mergeCell ref="A250:B251"/>
    <mergeCell ref="C250:J251"/>
    <mergeCell ref="K250:L251"/>
    <mergeCell ref="T250:U250"/>
    <mergeCell ref="V250:W250"/>
    <mergeCell ref="R251:S251"/>
    <mergeCell ref="A204:B205"/>
    <mergeCell ref="C204:J205"/>
    <mergeCell ref="K204:L205"/>
    <mergeCell ref="T204:U204"/>
    <mergeCell ref="V204:W204"/>
    <mergeCell ref="R205:S205"/>
    <mergeCell ref="T205:U205"/>
    <mergeCell ref="V205:W205"/>
    <mergeCell ref="T172:U172"/>
    <mergeCell ref="V172:W172"/>
    <mergeCell ref="A197:X197"/>
    <mergeCell ref="A198:U198"/>
    <mergeCell ref="A202:C202"/>
    <mergeCell ref="C201:X201"/>
    <mergeCell ref="A164:X164"/>
    <mergeCell ref="A165:U165"/>
    <mergeCell ref="A169:C169"/>
    <mergeCell ref="C168:X168"/>
    <mergeCell ref="A171:B172"/>
    <mergeCell ref="C171:J172"/>
    <mergeCell ref="K171:L172"/>
    <mergeCell ref="T171:U171"/>
    <mergeCell ref="V171:W171"/>
    <mergeCell ref="R172:S172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2:U112"/>
    <mergeCell ref="V112:W112"/>
    <mergeCell ref="A129:X129"/>
    <mergeCell ref="A130:U130"/>
    <mergeCell ref="A134:C134"/>
    <mergeCell ref="C133:X133"/>
    <mergeCell ref="A104:X104"/>
    <mergeCell ref="A105:U105"/>
    <mergeCell ref="A109:C109"/>
    <mergeCell ref="C108:X108"/>
    <mergeCell ref="A111:B112"/>
    <mergeCell ref="C111:J112"/>
    <mergeCell ref="K111:L112"/>
    <mergeCell ref="T111:U111"/>
    <mergeCell ref="V111:W111"/>
    <mergeCell ref="R112:S112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A50:C50"/>
    <mergeCell ref="C49:X49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2020-02-18T23:24:49Z</dcterms:created>
  <dcterms:modified xsi:type="dcterms:W3CDTF">2020-02-20T19:34:45Z</dcterms:modified>
</cp:coreProperties>
</file>