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19368" windowHeight="8616"/>
  </bookViews>
  <sheets>
    <sheet name="June" sheetId="1" r:id="rId1"/>
    <sheet name="Q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K205" i="1"/>
  <c r="I319" i="1"/>
  <c r="R126" i="1"/>
  <c r="S126" i="1"/>
  <c r="T126" i="1" s="1"/>
  <c r="R127" i="1"/>
  <c r="S127" i="1" s="1"/>
  <c r="T127" i="1" s="1"/>
  <c r="R128" i="1"/>
  <c r="R129" i="1"/>
  <c r="S129" i="1" s="1"/>
  <c r="T129" i="1" s="1"/>
  <c r="R130" i="1"/>
  <c r="S130" i="1"/>
  <c r="T130" i="1"/>
  <c r="R131" i="1"/>
  <c r="S131" i="1" s="1"/>
  <c r="R132" i="1"/>
  <c r="S132" i="1"/>
  <c r="T132" i="1" s="1"/>
  <c r="R152" i="1"/>
  <c r="S152" i="1"/>
  <c r="T152" i="1" s="1"/>
  <c r="R153" i="1"/>
  <c r="S153" i="1"/>
  <c r="T153" i="1" s="1"/>
  <c r="R154" i="1"/>
  <c r="R155" i="1"/>
  <c r="S155" i="1" s="1"/>
  <c r="R156" i="1"/>
  <c r="S156" i="1"/>
  <c r="T156" i="1"/>
  <c r="R157" i="1"/>
  <c r="S157" i="1" s="1"/>
  <c r="R158" i="1"/>
  <c r="S158" i="1" s="1"/>
  <c r="T158" i="1" s="1"/>
  <c r="R159" i="1"/>
  <c r="S159" i="1"/>
  <c r="T159" i="1" s="1"/>
  <c r="R160" i="1"/>
  <c r="S160" i="1"/>
  <c r="T160" i="1"/>
  <c r="R161" i="1"/>
  <c r="S161" i="1"/>
  <c r="T161" i="1" s="1"/>
  <c r="R162" i="1"/>
  <c r="R163" i="1"/>
  <c r="T163" i="1" s="1"/>
  <c r="S163" i="1"/>
  <c r="R164" i="1"/>
  <c r="S164" i="1" s="1"/>
  <c r="T164" i="1" s="1"/>
  <c r="R165" i="1"/>
  <c r="S165" i="1" s="1"/>
  <c r="R166" i="1"/>
  <c r="S166" i="1" s="1"/>
  <c r="T166" i="1" s="1"/>
  <c r="R167" i="1"/>
  <c r="S167" i="1"/>
  <c r="T167" i="1" s="1"/>
  <c r="R168" i="1"/>
  <c r="S168" i="1"/>
  <c r="T168" i="1"/>
  <c r="R169" i="1"/>
  <c r="S169" i="1"/>
  <c r="T169" i="1" s="1"/>
  <c r="R189" i="1"/>
  <c r="S189" i="1" s="1"/>
  <c r="R190" i="1"/>
  <c r="S190" i="1" s="1"/>
  <c r="R191" i="1"/>
  <c r="R192" i="1"/>
  <c r="S192" i="1"/>
  <c r="T192" i="1" s="1"/>
  <c r="R193" i="1"/>
  <c r="S193" i="1"/>
  <c r="T193" i="1"/>
  <c r="R194" i="1"/>
  <c r="T194" i="1" s="1"/>
  <c r="S194" i="1"/>
  <c r="R195" i="1"/>
  <c r="S195" i="1" s="1"/>
  <c r="R196" i="1"/>
  <c r="S196" i="1"/>
  <c r="T196" i="1" s="1"/>
  <c r="R197" i="1"/>
  <c r="S197" i="1" s="1"/>
  <c r="T197" i="1" s="1"/>
  <c r="R198" i="1"/>
  <c r="S198" i="1" s="1"/>
  <c r="R199" i="1"/>
  <c r="R200" i="1"/>
  <c r="S200" i="1"/>
  <c r="T200" i="1" s="1"/>
  <c r="R201" i="1"/>
  <c r="S201" i="1"/>
  <c r="T201" i="1"/>
  <c r="R202" i="1"/>
  <c r="T202" i="1" s="1"/>
  <c r="S202" i="1"/>
  <c r="R222" i="1"/>
  <c r="S222" i="1"/>
  <c r="T222" i="1" s="1"/>
  <c r="R223" i="1"/>
  <c r="S223" i="1"/>
  <c r="T223" i="1"/>
  <c r="R224" i="1"/>
  <c r="R225" i="1"/>
  <c r="S225" i="1" s="1"/>
  <c r="R226" i="1"/>
  <c r="S226" i="1"/>
  <c r="T226" i="1"/>
  <c r="R227" i="1"/>
  <c r="S227" i="1" s="1"/>
  <c r="R228" i="1"/>
  <c r="S228" i="1"/>
  <c r="T228" i="1"/>
  <c r="R229" i="1"/>
  <c r="T229" i="1" s="1"/>
  <c r="S229" i="1"/>
  <c r="R230" i="1"/>
  <c r="S230" i="1"/>
  <c r="T230" i="1" s="1"/>
  <c r="R231" i="1"/>
  <c r="S231" i="1"/>
  <c r="T231" i="1"/>
  <c r="R232" i="1"/>
  <c r="R233" i="1"/>
  <c r="S233" i="1" s="1"/>
  <c r="R234" i="1"/>
  <c r="S234" i="1"/>
  <c r="T234" i="1"/>
  <c r="R235" i="1"/>
  <c r="S235" i="1" s="1"/>
  <c r="R236" i="1"/>
  <c r="S236" i="1"/>
  <c r="T236" i="1"/>
  <c r="R237" i="1"/>
  <c r="T237" i="1" s="1"/>
  <c r="S237" i="1"/>
  <c r="R238" i="1"/>
  <c r="S238" i="1"/>
  <c r="T238" i="1" s="1"/>
  <c r="R239" i="1"/>
  <c r="S239" i="1"/>
  <c r="T239" i="1"/>
  <c r="R240" i="1"/>
  <c r="R241" i="1"/>
  <c r="S241" i="1" s="1"/>
  <c r="R242" i="1"/>
  <c r="S242" i="1"/>
  <c r="T242" i="1"/>
  <c r="R243" i="1"/>
  <c r="S243" i="1" s="1"/>
  <c r="R244" i="1"/>
  <c r="S244" i="1"/>
  <c r="T244" i="1"/>
  <c r="R245" i="1"/>
  <c r="T245" i="1" s="1"/>
  <c r="S245" i="1"/>
  <c r="R246" i="1"/>
  <c r="S246" i="1"/>
  <c r="T246" i="1" s="1"/>
  <c r="R247" i="1"/>
  <c r="S247" i="1"/>
  <c r="T247" i="1"/>
  <c r="R248" i="1"/>
  <c r="R249" i="1"/>
  <c r="S249" i="1" s="1"/>
  <c r="R250" i="1"/>
  <c r="S250" i="1"/>
  <c r="T250" i="1"/>
  <c r="R251" i="1"/>
  <c r="S251" i="1" s="1"/>
  <c r="R271" i="1"/>
  <c r="T271" i="1" s="1"/>
  <c r="S271" i="1"/>
  <c r="R272" i="1"/>
  <c r="S272" i="1" s="1"/>
  <c r="R273" i="1"/>
  <c r="S273" i="1"/>
  <c r="T273" i="1"/>
  <c r="R274" i="1"/>
  <c r="S274" i="1" s="1"/>
  <c r="R275" i="1"/>
  <c r="S275" i="1" s="1"/>
  <c r="T275" i="1" s="1"/>
  <c r="R276" i="1"/>
  <c r="S276" i="1"/>
  <c r="T276" i="1"/>
  <c r="R277" i="1"/>
  <c r="S277" i="1"/>
  <c r="T277" i="1" s="1"/>
  <c r="R278" i="1"/>
  <c r="S278" i="1"/>
  <c r="T278" i="1"/>
  <c r="R298" i="1"/>
  <c r="S298" i="1"/>
  <c r="T298" i="1"/>
  <c r="R299" i="1"/>
  <c r="T299" i="1" s="1"/>
  <c r="S299" i="1"/>
  <c r="R300" i="1"/>
  <c r="T300" i="1" s="1"/>
  <c r="S300" i="1"/>
  <c r="R301" i="1"/>
  <c r="S301" i="1"/>
  <c r="T301" i="1"/>
  <c r="R302" i="1"/>
  <c r="S302" i="1" s="1"/>
  <c r="R303" i="1"/>
  <c r="S303" i="1" s="1"/>
  <c r="R304" i="1"/>
  <c r="S304" i="1"/>
  <c r="T304" i="1"/>
  <c r="R307" i="1"/>
  <c r="R297" i="1"/>
  <c r="R281" i="1"/>
  <c r="R270" i="1"/>
  <c r="R254" i="1"/>
  <c r="R221" i="1"/>
  <c r="R205" i="1"/>
  <c r="R188" i="1"/>
  <c r="R172" i="1"/>
  <c r="R151" i="1"/>
  <c r="R135" i="1"/>
  <c r="S125" i="1"/>
  <c r="T125" i="1" s="1"/>
  <c r="R125" i="1"/>
  <c r="R62" i="1"/>
  <c r="S62" i="1" s="1"/>
  <c r="T62" i="1" s="1"/>
  <c r="R63" i="1"/>
  <c r="S63" i="1" s="1"/>
  <c r="R64" i="1"/>
  <c r="S64" i="1" s="1"/>
  <c r="R65" i="1"/>
  <c r="S65" i="1"/>
  <c r="R66" i="1"/>
  <c r="S66" i="1"/>
  <c r="R67" i="1"/>
  <c r="S67" i="1" s="1"/>
  <c r="R68" i="1"/>
  <c r="S68" i="1" s="1"/>
  <c r="T68" i="1" s="1"/>
  <c r="R69" i="1"/>
  <c r="T69" i="1" s="1"/>
  <c r="S69" i="1"/>
  <c r="R70" i="1"/>
  <c r="S70" i="1" s="1"/>
  <c r="T70" i="1" s="1"/>
  <c r="R71" i="1"/>
  <c r="S71" i="1" s="1"/>
  <c r="R72" i="1"/>
  <c r="S72" i="1" s="1"/>
  <c r="R73" i="1"/>
  <c r="S73" i="1" s="1"/>
  <c r="T73" i="1" s="1"/>
  <c r="R74" i="1"/>
  <c r="S74" i="1"/>
  <c r="R75" i="1"/>
  <c r="S75" i="1" s="1"/>
  <c r="R76" i="1"/>
  <c r="S76" i="1" s="1"/>
  <c r="T76" i="1" s="1"/>
  <c r="R77" i="1"/>
  <c r="T77" i="1" s="1"/>
  <c r="S77" i="1"/>
  <c r="R78" i="1"/>
  <c r="S78" i="1" s="1"/>
  <c r="T78" i="1" s="1"/>
  <c r="R79" i="1"/>
  <c r="S79" i="1" s="1"/>
  <c r="R80" i="1"/>
  <c r="S80" i="1" s="1"/>
  <c r="R81" i="1"/>
  <c r="S81" i="1"/>
  <c r="T81" i="1" s="1"/>
  <c r="R82" i="1"/>
  <c r="S82" i="1"/>
  <c r="R83" i="1"/>
  <c r="S83" i="1" s="1"/>
  <c r="R84" i="1"/>
  <c r="S84" i="1" s="1"/>
  <c r="T84" i="1" s="1"/>
  <c r="R85" i="1"/>
  <c r="T85" i="1" s="1"/>
  <c r="S85" i="1"/>
  <c r="R86" i="1"/>
  <c r="S86" i="1" s="1"/>
  <c r="T86" i="1" s="1"/>
  <c r="R87" i="1"/>
  <c r="S87" i="1" s="1"/>
  <c r="R88" i="1"/>
  <c r="S88" i="1" s="1"/>
  <c r="R89" i="1"/>
  <c r="S89" i="1" s="1"/>
  <c r="R90" i="1"/>
  <c r="S90" i="1"/>
  <c r="R91" i="1"/>
  <c r="S91" i="1" s="1"/>
  <c r="R92" i="1"/>
  <c r="S92" i="1" s="1"/>
  <c r="T92" i="1" s="1"/>
  <c r="R93" i="1"/>
  <c r="T93" i="1" s="1"/>
  <c r="S93" i="1"/>
  <c r="R94" i="1"/>
  <c r="S94" i="1" s="1"/>
  <c r="T94" i="1" s="1"/>
  <c r="R95" i="1"/>
  <c r="S95" i="1" s="1"/>
  <c r="R96" i="1"/>
  <c r="S96" i="1" s="1"/>
  <c r="R97" i="1"/>
  <c r="S97" i="1"/>
  <c r="R98" i="1"/>
  <c r="S98" i="1" s="1"/>
  <c r="R99" i="1"/>
  <c r="S99" i="1" s="1"/>
  <c r="R100" i="1"/>
  <c r="S100" i="1" s="1"/>
  <c r="T100" i="1" s="1"/>
  <c r="R101" i="1"/>
  <c r="S101" i="1"/>
  <c r="T101" i="1"/>
  <c r="R102" i="1"/>
  <c r="S102" i="1" s="1"/>
  <c r="T102" i="1" s="1"/>
  <c r="R103" i="1"/>
  <c r="S103" i="1" s="1"/>
  <c r="T103" i="1" s="1"/>
  <c r="R104" i="1"/>
  <c r="S104" i="1"/>
  <c r="R105" i="1"/>
  <c r="S105" i="1" s="1"/>
  <c r="T105" i="1" s="1"/>
  <c r="R106" i="1"/>
  <c r="S106" i="1" s="1"/>
  <c r="R61" i="1"/>
  <c r="R15" i="1"/>
  <c r="S15" i="1"/>
  <c r="R16" i="1"/>
  <c r="S16" i="1" s="1"/>
  <c r="T16" i="1" s="1"/>
  <c r="R17" i="1"/>
  <c r="R18" i="1"/>
  <c r="S18" i="1" s="1"/>
  <c r="R19" i="1"/>
  <c r="S19" i="1" s="1"/>
  <c r="R20" i="1"/>
  <c r="S20" i="1" s="1"/>
  <c r="R21" i="1"/>
  <c r="S21" i="1" s="1"/>
  <c r="R22" i="1"/>
  <c r="S22" i="1"/>
  <c r="T22" i="1" s="1"/>
  <c r="R23" i="1"/>
  <c r="S23" i="1" s="1"/>
  <c r="R24" i="1"/>
  <c r="S24" i="1"/>
  <c r="T24" i="1" s="1"/>
  <c r="R25" i="1"/>
  <c r="R26" i="1"/>
  <c r="S26" i="1" s="1"/>
  <c r="T26" i="1" s="1"/>
  <c r="R27" i="1"/>
  <c r="S27" i="1"/>
  <c r="R28" i="1"/>
  <c r="S28" i="1" s="1"/>
  <c r="R29" i="1"/>
  <c r="S29" i="1" s="1"/>
  <c r="R30" i="1"/>
  <c r="S30" i="1" s="1"/>
  <c r="T30" i="1" s="1"/>
  <c r="R31" i="1"/>
  <c r="S31" i="1" s="1"/>
  <c r="T31" i="1" s="1"/>
  <c r="R32" i="1"/>
  <c r="S32" i="1"/>
  <c r="T32" i="1"/>
  <c r="R33" i="1"/>
  <c r="R34" i="1"/>
  <c r="S34" i="1" s="1"/>
  <c r="R35" i="1"/>
  <c r="S35" i="1" s="1"/>
  <c r="T35" i="1" s="1"/>
  <c r="R36" i="1"/>
  <c r="S36" i="1" s="1"/>
  <c r="R37" i="1"/>
  <c r="S37" i="1" s="1"/>
  <c r="T37" i="1" s="1"/>
  <c r="R38" i="1"/>
  <c r="S38" i="1" s="1"/>
  <c r="T38" i="1" s="1"/>
  <c r="R39" i="1"/>
  <c r="S39" i="1" s="1"/>
  <c r="T39" i="1" s="1"/>
  <c r="R40" i="1"/>
  <c r="S40" i="1" s="1"/>
  <c r="R41" i="1"/>
  <c r="R42" i="1"/>
  <c r="S42" i="1"/>
  <c r="T42" i="1" s="1"/>
  <c r="R14" i="1"/>
  <c r="K307" i="1"/>
  <c r="K281" i="1"/>
  <c r="K172" i="1"/>
  <c r="K135" i="1"/>
  <c r="K109" i="1"/>
  <c r="R109" i="1" s="1"/>
  <c r="K254" i="1"/>
  <c r="K283" i="2"/>
  <c r="K255" i="2"/>
  <c r="K205" i="2"/>
  <c r="K172" i="2"/>
  <c r="K135" i="2"/>
  <c r="K109" i="2"/>
  <c r="K45" i="2"/>
  <c r="S45" i="2"/>
  <c r="R45" i="2"/>
  <c r="S109" i="2"/>
  <c r="R109" i="2"/>
  <c r="S135" i="2"/>
  <c r="R135" i="2"/>
  <c r="S172" i="2"/>
  <c r="R172" i="2"/>
  <c r="S205" i="2"/>
  <c r="R205" i="2"/>
  <c r="S255" i="2"/>
  <c r="R255" i="2"/>
  <c r="S283" i="2"/>
  <c r="R283" i="2"/>
  <c r="S309" i="2"/>
  <c r="R309" i="2"/>
  <c r="K309" i="2"/>
  <c r="R320" i="2"/>
  <c r="Q320" i="2"/>
  <c r="P320" i="2"/>
  <c r="I320" i="2"/>
  <c r="R299" i="2"/>
  <c r="S299" i="2"/>
  <c r="T299" i="2" s="1"/>
  <c r="R300" i="2"/>
  <c r="S300" i="2" s="1"/>
  <c r="R301" i="2"/>
  <c r="R302" i="2"/>
  <c r="S302" i="2" s="1"/>
  <c r="T302" i="2" s="1"/>
  <c r="R303" i="2"/>
  <c r="S303" i="2" s="1"/>
  <c r="T303" i="2" s="1"/>
  <c r="R304" i="2"/>
  <c r="S304" i="2"/>
  <c r="T304" i="2"/>
  <c r="R305" i="2"/>
  <c r="T305" i="2" s="1"/>
  <c r="S305" i="2"/>
  <c r="R308" i="2"/>
  <c r="S308" i="2" s="1"/>
  <c r="K308" i="2"/>
  <c r="R271" i="2"/>
  <c r="S271" i="2" s="1"/>
  <c r="R272" i="2"/>
  <c r="S272" i="2"/>
  <c r="T272" i="2"/>
  <c r="R273" i="2"/>
  <c r="S273" i="2" s="1"/>
  <c r="R274" i="2"/>
  <c r="S274" i="2"/>
  <c r="T274" i="2" s="1"/>
  <c r="R275" i="2"/>
  <c r="S275" i="2"/>
  <c r="T275" i="2"/>
  <c r="R276" i="2"/>
  <c r="T276" i="2" s="1"/>
  <c r="S276" i="2"/>
  <c r="R277" i="2"/>
  <c r="S277" i="2" s="1"/>
  <c r="R278" i="2"/>
  <c r="T278" i="2" s="1"/>
  <c r="S278" i="2"/>
  <c r="R279" i="2"/>
  <c r="S279" i="2" s="1"/>
  <c r="R282" i="2"/>
  <c r="S282" i="2"/>
  <c r="T282" i="2" s="1"/>
  <c r="K282" i="2"/>
  <c r="R221" i="2"/>
  <c r="S221" i="2"/>
  <c r="T221" i="2" s="1"/>
  <c r="R222" i="2"/>
  <c r="T222" i="2" s="1"/>
  <c r="S222" i="2"/>
  <c r="R223" i="2"/>
  <c r="T223" i="2" s="1"/>
  <c r="S223" i="2"/>
  <c r="R224" i="2"/>
  <c r="S224" i="2" s="1"/>
  <c r="T224" i="2" s="1"/>
  <c r="R225" i="2"/>
  <c r="S225" i="2" s="1"/>
  <c r="R226" i="2"/>
  <c r="S226" i="2" s="1"/>
  <c r="R227" i="2"/>
  <c r="S227" i="2"/>
  <c r="T227" i="2"/>
  <c r="R228" i="2"/>
  <c r="S228" i="2"/>
  <c r="T228" i="2"/>
  <c r="R229" i="2"/>
  <c r="S229" i="2"/>
  <c r="T229" i="2" s="1"/>
  <c r="R230" i="2"/>
  <c r="T230" i="2" s="1"/>
  <c r="S230" i="2"/>
  <c r="R231" i="2"/>
  <c r="T231" i="2" s="1"/>
  <c r="S231" i="2"/>
  <c r="R232" i="2"/>
  <c r="S232" i="2" s="1"/>
  <c r="T232" i="2" s="1"/>
  <c r="R233" i="2"/>
  <c r="S233" i="2" s="1"/>
  <c r="R234" i="2"/>
  <c r="S234" i="2" s="1"/>
  <c r="R235" i="2"/>
  <c r="S235" i="2"/>
  <c r="T235" i="2"/>
  <c r="R236" i="2"/>
  <c r="S236" i="2"/>
  <c r="T236" i="2"/>
  <c r="R237" i="2"/>
  <c r="S237" i="2"/>
  <c r="T237" i="2" s="1"/>
  <c r="R238" i="2"/>
  <c r="T238" i="2" s="1"/>
  <c r="S238" i="2"/>
  <c r="R239" i="2"/>
  <c r="T239" i="2" s="1"/>
  <c r="S239" i="2"/>
  <c r="R240" i="2"/>
  <c r="S240" i="2" s="1"/>
  <c r="T240" i="2" s="1"/>
  <c r="R241" i="2"/>
  <c r="S241" i="2" s="1"/>
  <c r="R242" i="2"/>
  <c r="S242" i="2" s="1"/>
  <c r="R243" i="2"/>
  <c r="S243" i="2"/>
  <c r="T243" i="2"/>
  <c r="R244" i="2"/>
  <c r="S244" i="2"/>
  <c r="T244" i="2"/>
  <c r="R245" i="2"/>
  <c r="S245" i="2"/>
  <c r="T245" i="2" s="1"/>
  <c r="R246" i="2"/>
  <c r="T246" i="2" s="1"/>
  <c r="S246" i="2"/>
  <c r="R247" i="2"/>
  <c r="T247" i="2" s="1"/>
  <c r="S247" i="2"/>
  <c r="R248" i="2"/>
  <c r="S248" i="2" s="1"/>
  <c r="T248" i="2" s="1"/>
  <c r="R249" i="2"/>
  <c r="S249" i="2" s="1"/>
  <c r="R250" i="2"/>
  <c r="S250" i="2" s="1"/>
  <c r="R251" i="2"/>
  <c r="S251" i="2"/>
  <c r="T251" i="2"/>
  <c r="R254" i="2"/>
  <c r="T254" i="2" s="1"/>
  <c r="S254" i="2"/>
  <c r="K254" i="2"/>
  <c r="R298" i="2"/>
  <c r="R270" i="2"/>
  <c r="S270" i="2" s="1"/>
  <c r="T270" i="2" s="1"/>
  <c r="R220" i="2"/>
  <c r="R188" i="2"/>
  <c r="S188" i="2"/>
  <c r="T188" i="2"/>
  <c r="R189" i="2"/>
  <c r="S189" i="2"/>
  <c r="T189" i="2"/>
  <c r="R190" i="2"/>
  <c r="R191" i="2"/>
  <c r="S191" i="2"/>
  <c r="T191" i="2" s="1"/>
  <c r="R192" i="2"/>
  <c r="S192" i="2"/>
  <c r="T192" i="2"/>
  <c r="R193" i="2"/>
  <c r="S193" i="2" s="1"/>
  <c r="R194" i="2"/>
  <c r="S194" i="2"/>
  <c r="T194" i="2"/>
  <c r="R195" i="2"/>
  <c r="T195" i="2" s="1"/>
  <c r="S195" i="2"/>
  <c r="R196" i="2"/>
  <c r="S196" i="2"/>
  <c r="T196" i="2"/>
  <c r="R197" i="2"/>
  <c r="S197" i="2"/>
  <c r="T197" i="2"/>
  <c r="R198" i="2"/>
  <c r="R199" i="2"/>
  <c r="S199" i="2"/>
  <c r="T199" i="2"/>
  <c r="R200" i="2"/>
  <c r="S200" i="2"/>
  <c r="T200" i="2"/>
  <c r="R201" i="2"/>
  <c r="S201" i="2" s="1"/>
  <c r="R204" i="2"/>
  <c r="S204" i="2"/>
  <c r="T204" i="2"/>
  <c r="K204" i="2"/>
  <c r="S187" i="2"/>
  <c r="R187" i="2"/>
  <c r="T187" i="2" s="1"/>
  <c r="K171" i="2"/>
  <c r="R151" i="2"/>
  <c r="T151" i="2" s="1"/>
  <c r="S151" i="2"/>
  <c r="R152" i="2"/>
  <c r="S152" i="2"/>
  <c r="T152" i="2" s="1"/>
  <c r="R153" i="2"/>
  <c r="T153" i="2" s="1"/>
  <c r="S153" i="2"/>
  <c r="R154" i="2"/>
  <c r="S154" i="2" s="1"/>
  <c r="R155" i="2"/>
  <c r="S155" i="2" s="1"/>
  <c r="R156" i="2"/>
  <c r="S156" i="2" s="1"/>
  <c r="R157" i="2"/>
  <c r="S157" i="2" s="1"/>
  <c r="T157" i="2" s="1"/>
  <c r="R158" i="2"/>
  <c r="S158" i="2" s="1"/>
  <c r="T158" i="2" s="1"/>
  <c r="R159" i="2"/>
  <c r="S159" i="2" s="1"/>
  <c r="R160" i="2"/>
  <c r="S160" i="2"/>
  <c r="T160" i="2" s="1"/>
  <c r="R161" i="2"/>
  <c r="T161" i="2" s="1"/>
  <c r="S161" i="2"/>
  <c r="R162" i="2"/>
  <c r="S162" i="2" s="1"/>
  <c r="R163" i="2"/>
  <c r="S163" i="2" s="1"/>
  <c r="R164" i="2"/>
  <c r="S164" i="2" s="1"/>
  <c r="R165" i="2"/>
  <c r="S165" i="2" s="1"/>
  <c r="T165" i="2" s="1"/>
  <c r="R166" i="2"/>
  <c r="S166" i="2" s="1"/>
  <c r="T166" i="2" s="1"/>
  <c r="R167" i="2"/>
  <c r="S167" i="2" s="1"/>
  <c r="R168" i="2"/>
  <c r="S168" i="2"/>
  <c r="T168" i="2" s="1"/>
  <c r="R171" i="2"/>
  <c r="S171" i="2" s="1"/>
  <c r="R150" i="2"/>
  <c r="K134" i="2"/>
  <c r="R134" i="2" s="1"/>
  <c r="R125" i="2"/>
  <c r="S125" i="2"/>
  <c r="T125" i="2"/>
  <c r="R126" i="2"/>
  <c r="S126" i="2"/>
  <c r="T126" i="2"/>
  <c r="R127" i="2"/>
  <c r="T127" i="2" s="1"/>
  <c r="S127" i="2"/>
  <c r="R128" i="2"/>
  <c r="T128" i="2" s="1"/>
  <c r="S128" i="2"/>
  <c r="R129" i="2"/>
  <c r="S129" i="2"/>
  <c r="T129" i="2"/>
  <c r="R130" i="2"/>
  <c r="S130" i="2" s="1"/>
  <c r="R131" i="2"/>
  <c r="S131" i="2" s="1"/>
  <c r="T131" i="2" s="1"/>
  <c r="R124" i="2"/>
  <c r="K108" i="2"/>
  <c r="R61" i="2"/>
  <c r="S61" i="2" s="1"/>
  <c r="T61" i="2" s="1"/>
  <c r="R62" i="2"/>
  <c r="S62" i="2"/>
  <c r="T62" i="2"/>
  <c r="R63" i="2"/>
  <c r="T63" i="2" s="1"/>
  <c r="S63" i="2"/>
  <c r="R64" i="2"/>
  <c r="S64" i="2"/>
  <c r="T64" i="2" s="1"/>
  <c r="R65" i="2"/>
  <c r="S65" i="2"/>
  <c r="T65" i="2"/>
  <c r="R66" i="2"/>
  <c r="S66" i="2" s="1"/>
  <c r="R67" i="2"/>
  <c r="S67" i="2"/>
  <c r="T67" i="2"/>
  <c r="R68" i="2"/>
  <c r="S68" i="2"/>
  <c r="T68" i="2"/>
  <c r="R69" i="2"/>
  <c r="S69" i="2" s="1"/>
  <c r="T69" i="2" s="1"/>
  <c r="R70" i="2"/>
  <c r="S70" i="2"/>
  <c r="T70" i="2"/>
  <c r="R71" i="2"/>
  <c r="T71" i="2" s="1"/>
  <c r="S71" i="2"/>
  <c r="R72" i="2"/>
  <c r="S72" i="2"/>
  <c r="T72" i="2"/>
  <c r="R73" i="2"/>
  <c r="S73" i="2"/>
  <c r="T73" i="2"/>
  <c r="R74" i="2"/>
  <c r="S74" i="2" s="1"/>
  <c r="R75" i="2"/>
  <c r="S75" i="2"/>
  <c r="T75" i="2"/>
  <c r="R76" i="2"/>
  <c r="S76" i="2"/>
  <c r="T76" i="2"/>
  <c r="R77" i="2"/>
  <c r="S77" i="2" s="1"/>
  <c r="T77" i="2" s="1"/>
  <c r="R78" i="2"/>
  <c r="S78" i="2"/>
  <c r="T78" i="2"/>
  <c r="R79" i="2"/>
  <c r="T79" i="2" s="1"/>
  <c r="S79" i="2"/>
  <c r="R80" i="2"/>
  <c r="S80" i="2"/>
  <c r="T80" i="2"/>
  <c r="R81" i="2"/>
  <c r="S81" i="2"/>
  <c r="T81" i="2"/>
  <c r="R82" i="2"/>
  <c r="S82" i="2" s="1"/>
  <c r="R83" i="2"/>
  <c r="S83" i="2"/>
  <c r="T83" i="2"/>
  <c r="R84" i="2"/>
  <c r="S84" i="2"/>
  <c r="T84" i="2"/>
  <c r="R85" i="2"/>
  <c r="S85" i="2" s="1"/>
  <c r="T85" i="2" s="1"/>
  <c r="R86" i="2"/>
  <c r="S86" i="2"/>
  <c r="T86" i="2"/>
  <c r="R87" i="2"/>
  <c r="T87" i="2" s="1"/>
  <c r="S87" i="2"/>
  <c r="R88" i="2"/>
  <c r="S88" i="2"/>
  <c r="T88" i="2"/>
  <c r="R89" i="2"/>
  <c r="S89" i="2"/>
  <c r="T89" i="2"/>
  <c r="R90" i="2"/>
  <c r="S90" i="2" s="1"/>
  <c r="R91" i="2"/>
  <c r="S91" i="2"/>
  <c r="T91" i="2"/>
  <c r="R92" i="2"/>
  <c r="S92" i="2"/>
  <c r="T92" i="2"/>
  <c r="R93" i="2"/>
  <c r="S93" i="2" s="1"/>
  <c r="T93" i="2" s="1"/>
  <c r="R94" i="2"/>
  <c r="S94" i="2"/>
  <c r="T94" i="2"/>
  <c r="R95" i="2"/>
  <c r="T95" i="2" s="1"/>
  <c r="S95" i="2"/>
  <c r="R96" i="2"/>
  <c r="S96" i="2"/>
  <c r="T96" i="2"/>
  <c r="R97" i="2"/>
  <c r="S97" i="2"/>
  <c r="T97" i="2"/>
  <c r="R98" i="2"/>
  <c r="S98" i="2" s="1"/>
  <c r="R99" i="2"/>
  <c r="S99" i="2"/>
  <c r="T99" i="2"/>
  <c r="R100" i="2"/>
  <c r="S100" i="2"/>
  <c r="T100" i="2"/>
  <c r="R101" i="2"/>
  <c r="S101" i="2" s="1"/>
  <c r="T101" i="2" s="1"/>
  <c r="R102" i="2"/>
  <c r="S102" i="2"/>
  <c r="T102" i="2"/>
  <c r="R103" i="2"/>
  <c r="T103" i="2" s="1"/>
  <c r="S103" i="2"/>
  <c r="R104" i="2"/>
  <c r="S104" i="2"/>
  <c r="T104" i="2"/>
  <c r="R105" i="2"/>
  <c r="S105" i="2"/>
  <c r="T105" i="2"/>
  <c r="R108" i="2"/>
  <c r="S108" i="2"/>
  <c r="T108" i="2" s="1"/>
  <c r="R60" i="2"/>
  <c r="R15" i="2"/>
  <c r="S15" i="2"/>
  <c r="T15" i="2" s="1"/>
  <c r="R16" i="2"/>
  <c r="S16" i="2"/>
  <c r="T16" i="2" s="1"/>
  <c r="R17" i="2"/>
  <c r="R18" i="2"/>
  <c r="S18" i="2"/>
  <c r="T18" i="2" s="1"/>
  <c r="R19" i="2"/>
  <c r="S19" i="2"/>
  <c r="T19" i="2" s="1"/>
  <c r="R20" i="2"/>
  <c r="S20" i="2" s="1"/>
  <c r="R21" i="2"/>
  <c r="S21" i="2"/>
  <c r="T21" i="2" s="1"/>
  <c r="R22" i="2"/>
  <c r="S22" i="2" s="1"/>
  <c r="R23" i="2"/>
  <c r="S23" i="2"/>
  <c r="T23" i="2"/>
  <c r="R24" i="2"/>
  <c r="S24" i="2"/>
  <c r="T24" i="2"/>
  <c r="R25" i="2"/>
  <c r="R26" i="2"/>
  <c r="S26" i="2"/>
  <c r="T26" i="2"/>
  <c r="R27" i="2"/>
  <c r="T27" i="2" s="1"/>
  <c r="S27" i="2"/>
  <c r="R28" i="2"/>
  <c r="S28" i="2" s="1"/>
  <c r="R29" i="2"/>
  <c r="S29" i="2"/>
  <c r="T29" i="2"/>
  <c r="R30" i="2"/>
  <c r="S30" i="2" s="1"/>
  <c r="R31" i="2"/>
  <c r="S31" i="2"/>
  <c r="T31" i="2"/>
  <c r="R32" i="2"/>
  <c r="S32" i="2"/>
  <c r="T32" i="2"/>
  <c r="R33" i="2"/>
  <c r="R34" i="2"/>
  <c r="S34" i="2"/>
  <c r="T34" i="2"/>
  <c r="R35" i="2"/>
  <c r="T35" i="2" s="1"/>
  <c r="S35" i="2"/>
  <c r="R36" i="2"/>
  <c r="S36" i="2" s="1"/>
  <c r="R37" i="2"/>
  <c r="S37" i="2"/>
  <c r="T37" i="2"/>
  <c r="R38" i="2"/>
  <c r="S38" i="2" s="1"/>
  <c r="R39" i="2"/>
  <c r="S39" i="2"/>
  <c r="T39" i="2"/>
  <c r="R40" i="2"/>
  <c r="S40" i="2"/>
  <c r="T40" i="2"/>
  <c r="R41" i="2"/>
  <c r="R44" i="2"/>
  <c r="S44" i="2" s="1"/>
  <c r="T14" i="2"/>
  <c r="S14" i="2"/>
  <c r="R14" i="2"/>
  <c r="K44" i="2"/>
  <c r="T27" i="1" l="1"/>
  <c r="T15" i="1"/>
  <c r="T19" i="1"/>
  <c r="T29" i="1"/>
  <c r="T74" i="1"/>
  <c r="T82" i="1"/>
  <c r="T66" i="1"/>
  <c r="T90" i="1"/>
  <c r="K282" i="1"/>
  <c r="S109" i="1"/>
  <c r="T109" i="1"/>
  <c r="T97" i="1"/>
  <c r="T89" i="1"/>
  <c r="T65" i="1"/>
  <c r="T88" i="1"/>
  <c r="T96" i="1"/>
  <c r="T95" i="1"/>
  <c r="T87" i="1"/>
  <c r="T79" i="1"/>
  <c r="T71" i="1"/>
  <c r="T63" i="1"/>
  <c r="T80" i="1"/>
  <c r="T64" i="1"/>
  <c r="T104" i="1"/>
  <c r="T98" i="1"/>
  <c r="T106" i="1"/>
  <c r="T72" i="1"/>
  <c r="T34" i="1"/>
  <c r="T40" i="1"/>
  <c r="R45" i="1"/>
  <c r="S45" i="1" s="1"/>
  <c r="T21" i="1"/>
  <c r="T18" i="1"/>
  <c r="K136" i="1"/>
  <c r="K110" i="1"/>
  <c r="K255" i="1"/>
  <c r="S14" i="1"/>
  <c r="T14" i="1" s="1"/>
  <c r="T128" i="1"/>
  <c r="S128" i="1"/>
  <c r="T131" i="1"/>
  <c r="S162" i="1"/>
  <c r="T162" i="1" s="1"/>
  <c r="S154" i="1"/>
  <c r="T154" i="1" s="1"/>
  <c r="T155" i="1"/>
  <c r="T165" i="1"/>
  <c r="T157" i="1"/>
  <c r="S199" i="1"/>
  <c r="T199" i="1" s="1"/>
  <c r="S191" i="1"/>
  <c r="T191" i="1" s="1"/>
  <c r="T198" i="1"/>
  <c r="T190" i="1"/>
  <c r="T195" i="1"/>
  <c r="T189" i="1"/>
  <c r="S248" i="1"/>
  <c r="T248" i="1" s="1"/>
  <c r="S240" i="1"/>
  <c r="T240" i="1" s="1"/>
  <c r="S232" i="1"/>
  <c r="T232" i="1" s="1"/>
  <c r="S224" i="1"/>
  <c r="T224" i="1" s="1"/>
  <c r="T249" i="1"/>
  <c r="T241" i="1"/>
  <c r="T233" i="1"/>
  <c r="T225" i="1"/>
  <c r="T251" i="1"/>
  <c r="T243" i="1"/>
  <c r="T235" i="1"/>
  <c r="T227" i="1"/>
  <c r="T272" i="1"/>
  <c r="T274" i="1"/>
  <c r="T302" i="1"/>
  <c r="T303" i="1"/>
  <c r="S307" i="1"/>
  <c r="S297" i="1"/>
  <c r="T297" i="1" s="1"/>
  <c r="S281" i="1"/>
  <c r="S270" i="1"/>
  <c r="T270" i="1" s="1"/>
  <c r="S254" i="1"/>
  <c r="S221" i="1"/>
  <c r="T221" i="1" s="1"/>
  <c r="S205" i="1"/>
  <c r="S188" i="1"/>
  <c r="T188" i="1" s="1"/>
  <c r="S172" i="1"/>
  <c r="S151" i="1"/>
  <c r="T151" i="1" s="1"/>
  <c r="S135" i="1"/>
  <c r="T99" i="1"/>
  <c r="T91" i="1"/>
  <c r="T83" i="1"/>
  <c r="T75" i="1"/>
  <c r="T67" i="1"/>
  <c r="S61" i="1"/>
  <c r="T61" i="1" s="1"/>
  <c r="S41" i="1"/>
  <c r="T41" i="1" s="1"/>
  <c r="S33" i="1"/>
  <c r="T33" i="1" s="1"/>
  <c r="S25" i="1"/>
  <c r="T25" i="1" s="1"/>
  <c r="S17" i="1"/>
  <c r="T17" i="1" s="1"/>
  <c r="T23" i="1"/>
  <c r="T36" i="1"/>
  <c r="T28" i="1"/>
  <c r="T20" i="1"/>
  <c r="S301" i="2"/>
  <c r="T301" i="2" s="1"/>
  <c r="T308" i="2"/>
  <c r="T300" i="2"/>
  <c r="T273" i="2"/>
  <c r="T277" i="2"/>
  <c r="T279" i="2"/>
  <c r="T271" i="2"/>
  <c r="T249" i="2"/>
  <c r="T241" i="2"/>
  <c r="T233" i="2"/>
  <c r="T225" i="2"/>
  <c r="T250" i="2"/>
  <c r="T242" i="2"/>
  <c r="T234" i="2"/>
  <c r="T226" i="2"/>
  <c r="S298" i="2"/>
  <c r="T298" i="2" s="1"/>
  <c r="S220" i="2"/>
  <c r="T220" i="2" s="1"/>
  <c r="T190" i="2"/>
  <c r="S198" i="2"/>
  <c r="T198" i="2" s="1"/>
  <c r="S190" i="2"/>
  <c r="T201" i="2"/>
  <c r="T193" i="2"/>
  <c r="T171" i="2"/>
  <c r="T163" i="2"/>
  <c r="T155" i="2"/>
  <c r="T162" i="2"/>
  <c r="T154" i="2"/>
  <c r="T167" i="2"/>
  <c r="T159" i="2"/>
  <c r="T164" i="2"/>
  <c r="T156" i="2"/>
  <c r="S150" i="2"/>
  <c r="T150" i="2" s="1"/>
  <c r="S134" i="2"/>
  <c r="T134" i="2" s="1"/>
  <c r="T130" i="2"/>
  <c r="S124" i="2"/>
  <c r="T124" i="2" s="1"/>
  <c r="T98" i="2"/>
  <c r="T90" i="2"/>
  <c r="T82" i="2"/>
  <c r="T74" i="2"/>
  <c r="T66" i="2"/>
  <c r="S60" i="2"/>
  <c r="T60" i="2" s="1"/>
  <c r="S41" i="2"/>
  <c r="T41" i="2" s="1"/>
  <c r="T38" i="2"/>
  <c r="S33" i="2"/>
  <c r="T33" i="2" s="1"/>
  <c r="T30" i="2"/>
  <c r="S25" i="2"/>
  <c r="T25" i="2" s="1"/>
  <c r="T22" i="2"/>
  <c r="S17" i="2"/>
  <c r="T17" i="2" s="1"/>
  <c r="T44" i="2"/>
  <c r="T36" i="2"/>
  <c r="T28" i="2"/>
  <c r="T20" i="2"/>
  <c r="K46" i="1" l="1"/>
  <c r="P319" i="1"/>
  <c r="R282" i="1" s="1"/>
  <c r="K206" i="1"/>
  <c r="K308" i="1"/>
  <c r="K173" i="1"/>
  <c r="T45" i="1"/>
  <c r="R110" i="1"/>
  <c r="R46" i="1"/>
  <c r="T307" i="1"/>
  <c r="T281" i="1"/>
  <c r="T254" i="1"/>
  <c r="T205" i="1"/>
  <c r="T172" i="1"/>
  <c r="T135" i="1"/>
  <c r="R173" i="1" l="1"/>
  <c r="Q319" i="1"/>
  <c r="S173" i="1" s="1"/>
  <c r="R206" i="1"/>
  <c r="R308" i="1"/>
  <c r="R255" i="1"/>
  <c r="R136" i="1"/>
  <c r="S282" i="1"/>
  <c r="R319" i="1"/>
  <c r="S255" i="1"/>
  <c r="S110" i="1"/>
  <c r="S46" i="1"/>
  <c r="S136" i="1"/>
  <c r="S206" i="1"/>
  <c r="S308" i="1" l="1"/>
</calcChain>
</file>

<file path=xl/sharedStrings.xml><?xml version="1.0" encoding="utf-8"?>
<sst xmlns="http://schemas.openxmlformats.org/spreadsheetml/2006/main" count="1283" uniqueCount="214">
  <si>
    <t>Release Requests Received</t>
  </si>
  <si>
    <t>Demandes de mainlevées reçues</t>
  </si>
  <si>
    <t>June / juin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</si>
  <si>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</si>
  <si>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</si>
  <si>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</si>
  <si>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</si>
  <si>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</si>
  <si>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</si>
  <si>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</si>
  <si>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</si>
  <si>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</si>
  <si>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</si>
  <si>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</si>
  <si>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</si>
  <si>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</si>
  <si>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</si>
  <si>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</si>
  <si>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</si>
  <si>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</si>
  <si>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</si>
  <si>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</si>
  <si>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</si>
  <si>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</si>
  <si>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</si>
  <si>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</si>
  <si>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</si>
  <si>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</si>
  <si>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</si>
  <si>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</si>
  <si>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</si>
  <si>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</si>
  <si>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</si>
  <si>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</si>
  <si>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</si>
  <si>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</si>
  <si>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</si>
  <si>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</si>
  <si>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</si>
  <si>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</si>
  <si>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</si>
  <si>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</si>
  <si>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</si>
  <si>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</si>
  <si>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</si>
  <si>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</si>
  <si>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</si>
  <si>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</si>
  <si>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</si>
  <si>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CORNER BROOK</t>
  </si>
  <si>
    <t>GOOSE BAY</t>
  </si>
  <si>
    <t>ST. JOHN’S (HUB) </t>
  </si>
  <si>
    <t>FORTUNE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</si>
  <si>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</si>
  <si>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</si>
  <si>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</si>
  <si>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</si>
  <si>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</si>
  <si>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</si>
  <si>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</si>
  <si>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</si>
  <si>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</si>
  <si>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</si>
  <si>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</si>
  <si>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</si>
  <si>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</si>
  <si>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</si>
  <si>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</si>
  <si>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</si>
  <si>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</si>
  <si>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</si>
  <si>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</si>
  <si>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</si>
  <si>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</si>
  <si>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</si>
  <si>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CLARENCEVILLE</t>
  </si>
  <si>
    <t>STE-AURÉLIE</t>
  </si>
  <si>
    <t>Lacolle Route 223</t>
  </si>
  <si>
    <t>ST-JÉRÔME</t>
  </si>
  <si>
    <t>LACOLLE: HWY 15 (HUB</t>
  </si>
  <si>
    <t>STANHOPE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</si>
  <si>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</si>
  <si>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</si>
  <si>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</si>
  <si>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</si>
  <si>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</si>
  <si>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</si>
  <si>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</si>
  <si>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</si>
  <si>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</si>
  <si>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</si>
  <si>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</si>
  <si>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</si>
  <si>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</si>
  <si>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</si>
  <si>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</si>
  <si>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</si>
  <si>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IQALUIT AIRPORT</t>
  </si>
  <si>
    <t>BROCKVILLE</t>
  </si>
  <si>
    <t>CORNWALL TRAFFIC OFF</t>
  </si>
  <si>
    <t>OTTAWA (HUB)</t>
  </si>
  <si>
    <t>PRESCOTT (HUB)</t>
  </si>
  <si>
    <t>SAULT STE. MARIE</t>
  </si>
  <si>
    <t>SUDBURY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</si>
  <si>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</si>
  <si>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</si>
  <si>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</si>
  <si>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</si>
  <si>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</si>
  <si>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</si>
  <si>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</si>
  <si>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</si>
  <si>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</si>
  <si>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</si>
  <si>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</si>
  <si>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</si>
  <si>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</si>
  <si>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</si>
  <si>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</si>
  <si>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</si>
  <si>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</si>
  <si>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</si>
  <si>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</si>
  <si>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</si>
  <si>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ADEN</t>
  </si>
  <si>
    <t>CARWAY</t>
  </si>
  <si>
    <t>DEL BONITA</t>
  </si>
  <si>
    <t>Pacific / Pacifique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</si>
  <si>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</si>
  <si>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</si>
  <si>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</si>
  <si>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</si>
  <si>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</si>
  <si>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</si>
  <si>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</si>
  <si>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</si>
  <si>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</si>
  <si>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</si>
  <si>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</si>
  <si>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</si>
  <si>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</si>
  <si>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</si>
  <si>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</si>
  <si>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</si>
  <si>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</si>
  <si>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</si>
  <si>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</si>
  <si>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</si>
  <si>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</si>
  <si>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</si>
  <si>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</si>
  <si>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</si>
  <si>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</si>
  <si>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FORT ERIE (HUB)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</si>
  <si>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</si>
  <si>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</si>
  <si>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</si>
  <si>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</si>
  <si>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</si>
  <si>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</si>
  <si>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</si>
  <si>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</si>
  <si>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</si>
  <si>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</si>
  <si>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</si>
  <si>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</si>
  <si>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</si>
  <si>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</si>
  <si>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April/avril 2023 - June/Juin 2023</t>
  </si>
  <si>
    <t>PORT HAWKESBURY</t>
  </si>
  <si>
    <t>SYDNEY</t>
  </si>
  <si>
    <t>GANDER</t>
  </si>
  <si>
    <t>CHICOUTIMI</t>
  </si>
  <si>
    <t>FRELIGHSBURG</t>
  </si>
  <si>
    <t>EAST PINNACLE</t>
  </si>
  <si>
    <t>PRINCE RUPERT</t>
  </si>
  <si>
    <t>CAMPBELL RIVER</t>
  </si>
  <si>
    <t>WHITEHORSE</t>
  </si>
  <si>
    <t>BRANTFORD</t>
  </si>
  <si>
    <t>GUELPH</t>
  </si>
  <si>
    <t>IID</t>
  </si>
  <si>
    <t>SWI</t>
  </si>
  <si>
    <t>PORT HAWKESBURY C/O SYDNEY</t>
  </si>
  <si>
    <t>YARMOUTH</t>
  </si>
  <si>
    <t>SUMMERSIDE</t>
  </si>
  <si>
    <t>FREDERICTON</t>
  </si>
  <si>
    <t>PORT ST ANDREWS C/O ST-STEPHEN</t>
  </si>
  <si>
    <t>CARAQUET C/O BATHURST</t>
  </si>
  <si>
    <t>GASPE</t>
  </si>
  <si>
    <t>GRANBY (STANSTEAD 55)</t>
  </si>
  <si>
    <t>COVERY HILL</t>
  </si>
  <si>
    <t>SHAWINIGAN (TROIS RIVIERES)</t>
  </si>
  <si>
    <t>SOREL</t>
  </si>
  <si>
    <t>ST HYACINTHE (STANSTEAD 55)</t>
  </si>
  <si>
    <t>VICTORIAVILLE (CONTACT 0303)</t>
  </si>
  <si>
    <t>THETFORD MINES C/O SHERBROOKE</t>
  </si>
  <si>
    <t>SEPT ILES</t>
  </si>
  <si>
    <t>HEREFORD ROAD</t>
  </si>
  <si>
    <t>BAIE COMEAU</t>
  </si>
  <si>
    <t>DRUMMONDVILLE (STANHOPE)</t>
  </si>
  <si>
    <t>KITCHENER (HUB)</t>
  </si>
  <si>
    <t>KINGSTON</t>
  </si>
  <si>
    <t>NORTH BAY</t>
  </si>
  <si>
    <t>ST CATHERINES</t>
  </si>
  <si>
    <t>WALLACEBURG</t>
  </si>
  <si>
    <t>PORT COLBORNE</t>
  </si>
  <si>
    <t>COMMERCIAL HUB-OTTAWA</t>
  </si>
  <si>
    <t>HALTON HILLS</t>
  </si>
  <si>
    <t>CRANBROOK</t>
  </si>
  <si>
    <t>NANAIMO (HUB)</t>
  </si>
  <si>
    <t>KAMLOOPS</t>
  </si>
  <si>
    <t>PRINCE GEORGE</t>
  </si>
  <si>
    <t>LITTLE GOLD CREEK</t>
  </si>
  <si>
    <t>ARGENTIA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</si>
</sst>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center" wrapText="1"/>
    </xf>
    <xf numFmtId="10" fontId="13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9"/>
  <sheetViews>
    <sheetView tabSelected="1" topLeftCell="A295" workbookViewId="0">
      <selection activeCell="K22" sqref="K22:K24"/>
    </sheetView>
  </sheetViews>
  <sheetFormatPr defaultRowHeight="14.4" x14ac:dyDescent="0.3"/>
  <cols>
    <col min="1" max="1" width="11.21875" customWidth="1"/>
    <col min="2" max="2" width="17.44140625" customWidth="1"/>
  </cols>
  <sheetData>
    <row r="1" spans="1:24" ht="17.399999999999999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7.399999999999999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1"/>
      <c r="W2" s="21"/>
      <c r="X2" s="21"/>
    </row>
    <row r="5" spans="1:24" ht="31.2" x14ac:dyDescent="0.3">
      <c r="A5" s="1" t="s">
        <v>3</v>
      </c>
      <c r="B5" s="2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14.4" customHeight="1" x14ac:dyDescent="0.3">
      <c r="A6" s="16" t="s">
        <v>2</v>
      </c>
      <c r="B6" s="16"/>
      <c r="C6" s="16"/>
    </row>
    <row r="8" spans="1:24" x14ac:dyDescent="0.3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3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8"/>
      <c r="U9" s="18"/>
      <c r="V9" s="18"/>
      <c r="W9" s="18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180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181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7"/>
      <c r="E14" s="7"/>
      <c r="F14" s="8">
        <v>23</v>
      </c>
      <c r="G14" s="7"/>
      <c r="H14" s="8">
        <v>20</v>
      </c>
      <c r="I14" s="8">
        <v>43</v>
      </c>
      <c r="J14" s="7"/>
      <c r="K14" s="23">
        <v>3702</v>
      </c>
      <c r="L14" s="8">
        <v>3</v>
      </c>
      <c r="M14" s="8">
        <v>8</v>
      </c>
      <c r="N14" s="7"/>
      <c r="O14" s="7"/>
      <c r="P14" s="7"/>
      <c r="Q14" s="7"/>
      <c r="R14" s="8">
        <f>SUM(J14:Q14)</f>
        <v>3713</v>
      </c>
      <c r="S14" s="8">
        <f>SUM(I14,R14)</f>
        <v>3756</v>
      </c>
      <c r="T14" s="9">
        <f>R14/S14</f>
        <v>0.98855165069222573</v>
      </c>
      <c r="U14" s="7"/>
      <c r="V14" s="7"/>
      <c r="W14" s="8"/>
      <c r="X14" s="9"/>
    </row>
    <row r="15" spans="1:24" ht="19.2" x14ac:dyDescent="0.3">
      <c r="A15" s="6">
        <v>19</v>
      </c>
      <c r="B15" s="6" t="s">
        <v>182</v>
      </c>
      <c r="C15" s="7"/>
      <c r="D15" s="7"/>
      <c r="E15" s="7"/>
      <c r="F15" s="8"/>
      <c r="G15" s="7"/>
      <c r="H15" s="8"/>
      <c r="I15" s="8"/>
      <c r="J15" s="7"/>
      <c r="K15" s="23">
        <v>2</v>
      </c>
      <c r="L15" s="8"/>
      <c r="M15" s="8"/>
      <c r="N15" s="7"/>
      <c r="O15" s="7"/>
      <c r="P15" s="7"/>
      <c r="Q15" s="7"/>
      <c r="R15" s="8">
        <f t="shared" ref="R15:R45" si="0">SUM(J15:Q15)</f>
        <v>2</v>
      </c>
      <c r="S15" s="8">
        <f t="shared" ref="S15:S45" si="1">SUM(I15,R15)</f>
        <v>2</v>
      </c>
      <c r="T15" s="9">
        <f t="shared" ref="T15:T45" si="2">R15/S15</f>
        <v>1</v>
      </c>
      <c r="U15" s="7"/>
      <c r="V15" s="7"/>
      <c r="W15" s="8"/>
      <c r="X15" s="9"/>
    </row>
    <row r="16" spans="1:24" x14ac:dyDescent="0.3">
      <c r="A16" s="6">
        <v>21</v>
      </c>
      <c r="B16" s="6" t="s">
        <v>170</v>
      </c>
      <c r="C16" s="7"/>
      <c r="D16" s="7"/>
      <c r="E16" s="7"/>
      <c r="F16" s="8"/>
      <c r="G16" s="7"/>
      <c r="H16" s="8"/>
      <c r="I16" s="8"/>
      <c r="J16" s="7"/>
      <c r="K16" s="23">
        <v>2</v>
      </c>
      <c r="L16" s="8"/>
      <c r="M16" s="8"/>
      <c r="N16" s="7"/>
      <c r="O16" s="7"/>
      <c r="P16" s="7"/>
      <c r="Q16" s="7"/>
      <c r="R16" s="8">
        <f t="shared" si="0"/>
        <v>2</v>
      </c>
      <c r="S16" s="8">
        <f t="shared" si="1"/>
        <v>2</v>
      </c>
      <c r="T16" s="9">
        <f t="shared" si="2"/>
        <v>1</v>
      </c>
      <c r="U16" s="7"/>
      <c r="V16" s="7"/>
      <c r="W16" s="8"/>
      <c r="X16" s="9"/>
    </row>
    <row r="17" spans="1:24" x14ac:dyDescent="0.3">
      <c r="A17" s="6">
        <v>25</v>
      </c>
      <c r="B17" s="6" t="s">
        <v>183</v>
      </c>
      <c r="C17" s="7"/>
      <c r="D17" s="7"/>
      <c r="E17" s="7"/>
      <c r="F17" s="8"/>
      <c r="G17" s="7"/>
      <c r="H17" s="8"/>
      <c r="I17" s="8"/>
      <c r="J17" s="7"/>
      <c r="K17" s="23">
        <v>2</v>
      </c>
      <c r="L17" s="8"/>
      <c r="M17" s="8"/>
      <c r="N17" s="7"/>
      <c r="O17" s="7"/>
      <c r="P17" s="7"/>
      <c r="Q17" s="7"/>
      <c r="R17" s="8">
        <f t="shared" si="0"/>
        <v>2</v>
      </c>
      <c r="S17" s="8">
        <f t="shared" si="1"/>
        <v>2</v>
      </c>
      <c r="T17" s="9">
        <f t="shared" si="2"/>
        <v>1</v>
      </c>
      <c r="U17" s="7"/>
      <c r="V17" s="7"/>
      <c r="W17" s="8"/>
      <c r="X17" s="9"/>
    </row>
    <row r="18" spans="1:24" x14ac:dyDescent="0.3">
      <c r="A18" s="6">
        <v>101</v>
      </c>
      <c r="B18" s="6" t="s">
        <v>34</v>
      </c>
      <c r="C18" s="7"/>
      <c r="D18" s="7"/>
      <c r="E18" s="7"/>
      <c r="F18" s="7"/>
      <c r="G18" s="7"/>
      <c r="H18" s="8">
        <v>3</v>
      </c>
      <c r="I18" s="8">
        <v>3</v>
      </c>
      <c r="J18" s="7"/>
      <c r="K18" s="23">
        <v>2</v>
      </c>
      <c r="L18" s="7"/>
      <c r="M18" s="7"/>
      <c r="N18" s="7"/>
      <c r="O18" s="7"/>
      <c r="P18" s="7"/>
      <c r="Q18" s="7"/>
      <c r="R18" s="8">
        <f t="shared" si="0"/>
        <v>2</v>
      </c>
      <c r="S18" s="8">
        <f t="shared" si="1"/>
        <v>5</v>
      </c>
      <c r="T18" s="9">
        <f t="shared" si="2"/>
        <v>0.4</v>
      </c>
      <c r="U18" s="7"/>
      <c r="V18" s="7"/>
      <c r="W18" s="7"/>
      <c r="X18" s="7"/>
    </row>
    <row r="19" spans="1:24" x14ac:dyDescent="0.3">
      <c r="A19" s="6">
        <v>102</v>
      </c>
      <c r="B19" s="6" t="s">
        <v>184</v>
      </c>
      <c r="C19" s="7"/>
      <c r="D19" s="7"/>
      <c r="E19" s="7"/>
      <c r="F19" s="7"/>
      <c r="G19" s="7"/>
      <c r="H19" s="8"/>
      <c r="I19" s="8"/>
      <c r="J19" s="7"/>
      <c r="K19" s="23"/>
      <c r="L19" s="7"/>
      <c r="M19" s="7"/>
      <c r="N19" s="7"/>
      <c r="O19" s="7"/>
      <c r="P19" s="7"/>
      <c r="Q19" s="7"/>
      <c r="R19" s="8">
        <f t="shared" si="0"/>
        <v>0</v>
      </c>
      <c r="S19" s="8">
        <f t="shared" si="1"/>
        <v>0</v>
      </c>
      <c r="T19" s="9" t="e">
        <f t="shared" si="2"/>
        <v>#DIV/0!</v>
      </c>
      <c r="U19" s="7"/>
      <c r="V19" s="7"/>
      <c r="W19" s="7"/>
      <c r="X19" s="7"/>
    </row>
    <row r="20" spans="1:24" x14ac:dyDescent="0.3">
      <c r="A20" s="6">
        <v>201</v>
      </c>
      <c r="B20" s="6" t="s">
        <v>35</v>
      </c>
      <c r="C20" s="7"/>
      <c r="D20" s="7"/>
      <c r="E20" s="7"/>
      <c r="F20" s="7"/>
      <c r="G20" s="7"/>
      <c r="H20" s="8">
        <v>2</v>
      </c>
      <c r="I20" s="8">
        <v>2</v>
      </c>
      <c r="J20" s="7"/>
      <c r="K20" s="23"/>
      <c r="L20" s="7"/>
      <c r="M20" s="7"/>
      <c r="N20" s="7"/>
      <c r="O20" s="7"/>
      <c r="P20" s="7"/>
      <c r="Q20" s="7"/>
      <c r="R20" s="8">
        <f t="shared" si="0"/>
        <v>0</v>
      </c>
      <c r="S20" s="8">
        <f t="shared" si="1"/>
        <v>2</v>
      </c>
      <c r="T20" s="9">
        <f t="shared" si="2"/>
        <v>0</v>
      </c>
      <c r="U20" s="7"/>
      <c r="V20" s="7"/>
      <c r="W20" s="7"/>
      <c r="X20" s="7"/>
    </row>
    <row r="21" spans="1:24" x14ac:dyDescent="0.3">
      <c r="A21" s="6">
        <v>204</v>
      </c>
      <c r="B21" s="6" t="s">
        <v>185</v>
      </c>
      <c r="C21" s="7"/>
      <c r="D21" s="7"/>
      <c r="E21" s="7"/>
      <c r="F21" s="7"/>
      <c r="G21" s="7"/>
      <c r="H21" s="8"/>
      <c r="I21" s="8"/>
      <c r="J21" s="7"/>
      <c r="L21" s="7"/>
      <c r="M21" s="7"/>
      <c r="N21" s="7"/>
      <c r="O21" s="7"/>
      <c r="P21" s="7"/>
      <c r="Q21" s="7"/>
      <c r="R21" s="8">
        <f t="shared" si="0"/>
        <v>0</v>
      </c>
      <c r="S21" s="8">
        <f t="shared" si="1"/>
        <v>0</v>
      </c>
      <c r="T21" s="9" t="e">
        <f t="shared" si="2"/>
        <v>#DIV/0!</v>
      </c>
      <c r="U21" s="7"/>
      <c r="V21" s="7"/>
      <c r="W21" s="7"/>
      <c r="X21" s="7"/>
    </row>
    <row r="22" spans="1:24" x14ac:dyDescent="0.3">
      <c r="A22" s="6">
        <v>205</v>
      </c>
      <c r="B22" s="6" t="s">
        <v>36</v>
      </c>
      <c r="C22" s="7"/>
      <c r="D22" s="7"/>
      <c r="E22" s="7"/>
      <c r="F22" s="7"/>
      <c r="G22" s="7"/>
      <c r="H22" s="8">
        <v>9</v>
      </c>
      <c r="I22" s="8">
        <v>9</v>
      </c>
      <c r="J22" s="7"/>
      <c r="K22" s="23">
        <v>280</v>
      </c>
      <c r="L22" s="7"/>
      <c r="M22" s="7"/>
      <c r="N22" s="7"/>
      <c r="O22" s="7"/>
      <c r="P22" s="7"/>
      <c r="Q22" s="7"/>
      <c r="R22" s="8">
        <f t="shared" si="0"/>
        <v>280</v>
      </c>
      <c r="S22" s="8">
        <f t="shared" si="1"/>
        <v>289</v>
      </c>
      <c r="T22" s="9">
        <f t="shared" si="2"/>
        <v>0.96885813148788924</v>
      </c>
      <c r="U22" s="7"/>
      <c r="V22" s="7"/>
      <c r="W22" s="8"/>
      <c r="X22" s="9"/>
    </row>
    <row r="23" spans="1:24" x14ac:dyDescent="0.3">
      <c r="A23" s="6">
        <v>206</v>
      </c>
      <c r="B23" s="6" t="s">
        <v>37</v>
      </c>
      <c r="C23" s="7"/>
      <c r="D23" s="8">
        <v>2</v>
      </c>
      <c r="E23" s="7"/>
      <c r="F23" s="8">
        <v>3</v>
      </c>
      <c r="G23" s="8">
        <v>6</v>
      </c>
      <c r="H23" s="8">
        <v>1</v>
      </c>
      <c r="I23" s="8">
        <v>12</v>
      </c>
      <c r="J23" s="7"/>
      <c r="K23" s="23">
        <v>392</v>
      </c>
      <c r="L23" s="8">
        <v>13</v>
      </c>
      <c r="M23" s="7"/>
      <c r="N23" s="7"/>
      <c r="O23" s="7"/>
      <c r="P23" s="7"/>
      <c r="Q23" s="7"/>
      <c r="R23" s="8">
        <f t="shared" si="0"/>
        <v>405</v>
      </c>
      <c r="S23" s="8">
        <f t="shared" si="1"/>
        <v>417</v>
      </c>
      <c r="T23" s="9">
        <f t="shared" si="2"/>
        <v>0.97122302158273377</v>
      </c>
      <c r="U23" s="7"/>
      <c r="V23" s="7"/>
      <c r="W23" s="8"/>
      <c r="X23" s="9"/>
    </row>
    <row r="24" spans="1:24" ht="19.2" x14ac:dyDescent="0.3">
      <c r="A24" s="6">
        <v>209</v>
      </c>
      <c r="B24" s="6" t="s">
        <v>186</v>
      </c>
      <c r="C24" s="7"/>
      <c r="D24" s="8"/>
      <c r="E24" s="7"/>
      <c r="F24" s="8"/>
      <c r="G24" s="8"/>
      <c r="H24" s="8"/>
      <c r="I24" s="8"/>
      <c r="J24" s="7"/>
      <c r="K24" s="23">
        <v>5</v>
      </c>
      <c r="L24" s="8"/>
      <c r="M24" s="7"/>
      <c r="N24" s="7"/>
      <c r="O24" s="7"/>
      <c r="P24" s="7"/>
      <c r="Q24" s="7"/>
      <c r="R24" s="8">
        <f t="shared" si="0"/>
        <v>5</v>
      </c>
      <c r="S24" s="8">
        <f t="shared" si="1"/>
        <v>5</v>
      </c>
      <c r="T24" s="9">
        <f t="shared" si="2"/>
        <v>1</v>
      </c>
      <c r="U24" s="7"/>
      <c r="V24" s="7"/>
      <c r="W24" s="8"/>
      <c r="X24" s="9"/>
    </row>
    <row r="25" spans="1:24" x14ac:dyDescent="0.3">
      <c r="A25" s="6">
        <v>210</v>
      </c>
      <c r="B25" s="6" t="s">
        <v>38</v>
      </c>
      <c r="C25" s="7"/>
      <c r="D25" s="7"/>
      <c r="E25" s="7"/>
      <c r="F25" s="8">
        <v>3</v>
      </c>
      <c r="G25" s="7"/>
      <c r="H25" s="7"/>
      <c r="I25" s="8">
        <v>3</v>
      </c>
      <c r="J25" s="7"/>
      <c r="K25" s="23">
        <v>199</v>
      </c>
      <c r="L25" s="7"/>
      <c r="M25" s="8">
        <v>2</v>
      </c>
      <c r="N25" s="7"/>
      <c r="O25" s="7"/>
      <c r="P25" s="7"/>
      <c r="Q25" s="7"/>
      <c r="R25" s="8">
        <f t="shared" si="0"/>
        <v>201</v>
      </c>
      <c r="S25" s="8">
        <f t="shared" si="1"/>
        <v>204</v>
      </c>
      <c r="T25" s="9">
        <f t="shared" si="2"/>
        <v>0.98529411764705888</v>
      </c>
      <c r="U25" s="7"/>
      <c r="V25" s="7"/>
      <c r="W25" s="8"/>
      <c r="X25" s="9"/>
    </row>
    <row r="26" spans="1:24" x14ac:dyDescent="0.3">
      <c r="A26" s="6">
        <v>212</v>
      </c>
      <c r="B26" s="6" t="s">
        <v>39</v>
      </c>
      <c r="C26" s="7"/>
      <c r="D26" s="8">
        <v>2</v>
      </c>
      <c r="E26" s="8">
        <v>15</v>
      </c>
      <c r="F26" s="8">
        <v>5</v>
      </c>
      <c r="G26" s="7"/>
      <c r="H26" s="8">
        <v>116</v>
      </c>
      <c r="I26" s="8">
        <v>138</v>
      </c>
      <c r="J26" s="8">
        <v>8</v>
      </c>
      <c r="K26" s="23">
        <v>3157</v>
      </c>
      <c r="L26" s="8">
        <v>63</v>
      </c>
      <c r="M26" s="7"/>
      <c r="N26" s="7"/>
      <c r="O26" s="7"/>
      <c r="P26" s="7"/>
      <c r="Q26" s="7"/>
      <c r="R26" s="8">
        <f t="shared" si="0"/>
        <v>3228</v>
      </c>
      <c r="S26" s="8">
        <f t="shared" si="1"/>
        <v>3366</v>
      </c>
      <c r="T26" s="9">
        <f t="shared" si="2"/>
        <v>0.95900178253119428</v>
      </c>
      <c r="U26" s="7"/>
      <c r="V26" s="7"/>
      <c r="W26" s="8"/>
      <c r="X26" s="9"/>
    </row>
    <row r="27" spans="1:24" x14ac:dyDescent="0.3">
      <c r="A27" s="6">
        <v>213</v>
      </c>
      <c r="B27" s="6" t="s">
        <v>40</v>
      </c>
      <c r="C27" s="7"/>
      <c r="D27" s="7"/>
      <c r="E27" s="7"/>
      <c r="F27" s="7"/>
      <c r="G27" s="7"/>
      <c r="H27" s="8">
        <v>36</v>
      </c>
      <c r="I27" s="8">
        <v>36</v>
      </c>
      <c r="J27" s="7"/>
      <c r="K27" s="23">
        <v>38</v>
      </c>
      <c r="L27" s="7"/>
      <c r="M27" s="7"/>
      <c r="N27" s="7"/>
      <c r="O27" s="7"/>
      <c r="P27" s="7"/>
      <c r="Q27" s="7"/>
      <c r="R27" s="8">
        <f t="shared" si="0"/>
        <v>38</v>
      </c>
      <c r="S27" s="8">
        <f t="shared" si="1"/>
        <v>74</v>
      </c>
      <c r="T27" s="9">
        <f t="shared" si="2"/>
        <v>0.51351351351351349</v>
      </c>
      <c r="U27" s="7"/>
      <c r="V27" s="7"/>
      <c r="W27" s="8"/>
      <c r="X27" s="9"/>
    </row>
    <row r="28" spans="1:24" x14ac:dyDescent="0.3">
      <c r="A28" s="6">
        <v>214</v>
      </c>
      <c r="B28" s="6" t="s">
        <v>41</v>
      </c>
      <c r="C28" s="7"/>
      <c r="D28" s="7"/>
      <c r="E28" s="7"/>
      <c r="F28" s="7"/>
      <c r="G28" s="7"/>
      <c r="H28" s="8">
        <v>35</v>
      </c>
      <c r="I28" s="8">
        <v>35</v>
      </c>
      <c r="J28" s="7"/>
      <c r="K28" s="23">
        <v>82</v>
      </c>
      <c r="L28" s="7"/>
      <c r="M28" s="7"/>
      <c r="N28" s="7"/>
      <c r="O28" s="7"/>
      <c r="P28" s="7"/>
      <c r="Q28" s="7"/>
      <c r="R28" s="8">
        <f t="shared" si="0"/>
        <v>82</v>
      </c>
      <c r="S28" s="8">
        <f t="shared" si="1"/>
        <v>117</v>
      </c>
      <c r="T28" s="9">
        <f t="shared" si="2"/>
        <v>0.70085470085470081</v>
      </c>
      <c r="U28" s="7"/>
      <c r="V28" s="7"/>
      <c r="W28" s="8"/>
      <c r="X28" s="9"/>
    </row>
    <row r="29" spans="1:24" x14ac:dyDescent="0.3">
      <c r="A29" s="6">
        <v>215</v>
      </c>
      <c r="B29" s="6" t="s">
        <v>42</v>
      </c>
      <c r="C29" s="7"/>
      <c r="D29" s="7"/>
      <c r="E29" s="7"/>
      <c r="F29" s="7"/>
      <c r="G29" s="7"/>
      <c r="H29" s="8">
        <v>42</v>
      </c>
      <c r="I29" s="8">
        <v>42</v>
      </c>
      <c r="J29" s="7"/>
      <c r="K29" s="23">
        <v>119</v>
      </c>
      <c r="L29" s="7"/>
      <c r="M29" s="7"/>
      <c r="N29" s="7"/>
      <c r="O29" s="7"/>
      <c r="P29" s="7"/>
      <c r="Q29" s="7"/>
      <c r="R29" s="8">
        <f t="shared" si="0"/>
        <v>119</v>
      </c>
      <c r="S29" s="8">
        <f t="shared" si="1"/>
        <v>161</v>
      </c>
      <c r="T29" s="9">
        <f t="shared" si="2"/>
        <v>0.73913043478260865</v>
      </c>
      <c r="U29" s="7"/>
      <c r="V29" s="7"/>
      <c r="W29" s="8"/>
      <c r="X29" s="9"/>
    </row>
    <row r="30" spans="1:24" x14ac:dyDescent="0.3">
      <c r="A30" s="6">
        <v>216</v>
      </c>
      <c r="B30" s="6" t="s">
        <v>43</v>
      </c>
      <c r="C30" s="7"/>
      <c r="D30" s="7"/>
      <c r="E30" s="7"/>
      <c r="F30" s="7"/>
      <c r="G30" s="7"/>
      <c r="H30" s="8">
        <v>29</v>
      </c>
      <c r="I30" s="8">
        <v>29</v>
      </c>
      <c r="J30" s="8">
        <v>33</v>
      </c>
      <c r="K30" s="23">
        <v>741</v>
      </c>
      <c r="L30" s="7"/>
      <c r="M30" s="7"/>
      <c r="N30" s="7"/>
      <c r="O30" s="7"/>
      <c r="P30" s="7"/>
      <c r="Q30" s="7"/>
      <c r="R30" s="8">
        <f t="shared" si="0"/>
        <v>774</v>
      </c>
      <c r="S30" s="8">
        <f t="shared" si="1"/>
        <v>803</v>
      </c>
      <c r="T30" s="9">
        <f t="shared" si="2"/>
        <v>0.96388542963885426</v>
      </c>
      <c r="U30" s="7"/>
      <c r="V30" s="7"/>
      <c r="W30" s="8"/>
      <c r="X30" s="9"/>
    </row>
    <row r="31" spans="1:24" x14ac:dyDescent="0.3">
      <c r="A31" s="6">
        <v>217</v>
      </c>
      <c r="B31" s="6" t="s">
        <v>44</v>
      </c>
      <c r="C31" s="7"/>
      <c r="D31" s="7"/>
      <c r="E31" s="7"/>
      <c r="F31" s="7"/>
      <c r="G31" s="7"/>
      <c r="H31" s="8">
        <v>122</v>
      </c>
      <c r="I31" s="8">
        <v>122</v>
      </c>
      <c r="J31" s="7"/>
      <c r="K31" s="23">
        <v>3</v>
      </c>
      <c r="L31" s="7"/>
      <c r="M31" s="7"/>
      <c r="N31" s="7"/>
      <c r="O31" s="7"/>
      <c r="P31" s="7"/>
      <c r="Q31" s="7"/>
      <c r="R31" s="8">
        <f t="shared" si="0"/>
        <v>3</v>
      </c>
      <c r="S31" s="8">
        <f t="shared" si="1"/>
        <v>125</v>
      </c>
      <c r="T31" s="9">
        <f t="shared" si="2"/>
        <v>2.4E-2</v>
      </c>
      <c r="U31" s="7"/>
      <c r="V31" s="7"/>
      <c r="W31" s="8"/>
      <c r="X31" s="9"/>
    </row>
    <row r="32" spans="1:24" x14ac:dyDescent="0.3">
      <c r="A32" s="6">
        <v>218</v>
      </c>
      <c r="B32" s="6" t="s">
        <v>45</v>
      </c>
      <c r="C32" s="7"/>
      <c r="D32" s="7"/>
      <c r="E32" s="7"/>
      <c r="F32" s="7"/>
      <c r="G32" s="7"/>
      <c r="H32" s="8">
        <v>49</v>
      </c>
      <c r="I32" s="8">
        <v>49</v>
      </c>
      <c r="J32" s="8">
        <v>196</v>
      </c>
      <c r="K32" s="23">
        <v>635</v>
      </c>
      <c r="L32" s="8">
        <v>2</v>
      </c>
      <c r="M32" s="7"/>
      <c r="N32" s="7"/>
      <c r="O32" s="7"/>
      <c r="P32" s="7"/>
      <c r="Q32" s="7"/>
      <c r="R32" s="8">
        <f t="shared" si="0"/>
        <v>833</v>
      </c>
      <c r="S32" s="8">
        <f t="shared" si="1"/>
        <v>882</v>
      </c>
      <c r="T32" s="9">
        <f t="shared" si="2"/>
        <v>0.94444444444444442</v>
      </c>
      <c r="U32" s="7"/>
      <c r="V32" s="7"/>
      <c r="W32" s="8"/>
      <c r="X32" s="9"/>
    </row>
    <row r="33" spans="1:24" x14ac:dyDescent="0.3">
      <c r="A33" s="6">
        <v>219</v>
      </c>
      <c r="B33" s="6" t="s">
        <v>46</v>
      </c>
      <c r="C33" s="7"/>
      <c r="D33" s="7"/>
      <c r="E33" s="7"/>
      <c r="F33" s="7"/>
      <c r="G33" s="7"/>
      <c r="H33" s="8">
        <v>11</v>
      </c>
      <c r="I33" s="8">
        <v>11</v>
      </c>
      <c r="J33" s="7"/>
      <c r="K33" s="23">
        <v>1</v>
      </c>
      <c r="L33" s="7"/>
      <c r="M33" s="7"/>
      <c r="N33" s="7"/>
      <c r="O33" s="7"/>
      <c r="P33" s="7"/>
      <c r="Q33" s="7"/>
      <c r="R33" s="8">
        <f t="shared" si="0"/>
        <v>1</v>
      </c>
      <c r="S33" s="8">
        <f t="shared" si="1"/>
        <v>12</v>
      </c>
      <c r="T33" s="9">
        <f t="shared" si="2"/>
        <v>8.3333333333333329E-2</v>
      </c>
      <c r="U33" s="7"/>
      <c r="V33" s="7"/>
      <c r="W33" s="7"/>
      <c r="X33" s="7"/>
    </row>
    <row r="34" spans="1:24" ht="19.2" x14ac:dyDescent="0.3">
      <c r="A34" s="6">
        <v>221</v>
      </c>
      <c r="B34" s="6" t="s">
        <v>187</v>
      </c>
      <c r="C34" s="7"/>
      <c r="D34" s="7"/>
      <c r="E34" s="7"/>
      <c r="F34" s="7"/>
      <c r="G34" s="7"/>
      <c r="H34" s="8"/>
      <c r="I34" s="8"/>
      <c r="J34" s="7"/>
      <c r="K34" s="23"/>
      <c r="L34" s="7"/>
      <c r="M34" s="7"/>
      <c r="N34" s="7"/>
      <c r="O34" s="7"/>
      <c r="P34" s="7"/>
      <c r="Q34" s="7"/>
      <c r="R34" s="8">
        <f t="shared" si="0"/>
        <v>0</v>
      </c>
      <c r="S34" s="8">
        <f t="shared" si="1"/>
        <v>0</v>
      </c>
      <c r="T34" s="9" t="e">
        <f t="shared" si="2"/>
        <v>#DIV/0!</v>
      </c>
      <c r="U34" s="7"/>
      <c r="V34" s="7"/>
      <c r="W34" s="7"/>
      <c r="X34" s="7"/>
    </row>
    <row r="35" spans="1:24" x14ac:dyDescent="0.3">
      <c r="A35" s="6">
        <v>225</v>
      </c>
      <c r="B35" s="6" t="s">
        <v>47</v>
      </c>
      <c r="C35" s="7"/>
      <c r="D35" s="7"/>
      <c r="E35" s="7"/>
      <c r="F35" s="7"/>
      <c r="G35" s="7"/>
      <c r="H35" s="8">
        <v>74</v>
      </c>
      <c r="I35" s="8">
        <v>74</v>
      </c>
      <c r="J35" s="7"/>
      <c r="K35" s="23">
        <v>6</v>
      </c>
      <c r="L35" s="7"/>
      <c r="M35" s="7"/>
      <c r="N35" s="7"/>
      <c r="O35" s="7"/>
      <c r="P35" s="7"/>
      <c r="Q35" s="7"/>
      <c r="R35" s="8">
        <f t="shared" si="0"/>
        <v>6</v>
      </c>
      <c r="S35" s="8">
        <f t="shared" si="1"/>
        <v>80</v>
      </c>
      <c r="T35" s="9">
        <f t="shared" si="2"/>
        <v>7.4999999999999997E-2</v>
      </c>
      <c r="U35" s="7"/>
      <c r="V35" s="7"/>
      <c r="W35" s="7"/>
      <c r="X35" s="7"/>
    </row>
    <row r="36" spans="1:24" x14ac:dyDescent="0.3">
      <c r="A36" s="6">
        <v>231</v>
      </c>
      <c r="B36" s="6" t="s">
        <v>48</v>
      </c>
      <c r="C36" s="7"/>
      <c r="D36" s="7"/>
      <c r="E36" s="8">
        <v>15</v>
      </c>
      <c r="F36" s="8">
        <v>2</v>
      </c>
      <c r="G36" s="8">
        <v>8</v>
      </c>
      <c r="H36" s="8">
        <v>99</v>
      </c>
      <c r="I36" s="8">
        <v>124</v>
      </c>
      <c r="J36" s="7"/>
      <c r="K36" s="23">
        <v>7130</v>
      </c>
      <c r="L36" s="8">
        <v>106</v>
      </c>
      <c r="M36" s="7"/>
      <c r="N36" s="7"/>
      <c r="O36" s="7"/>
      <c r="P36" s="7"/>
      <c r="Q36" s="7"/>
      <c r="R36" s="8">
        <f t="shared" si="0"/>
        <v>7236</v>
      </c>
      <c r="S36" s="8">
        <f t="shared" si="1"/>
        <v>7360</v>
      </c>
      <c r="T36" s="9">
        <f t="shared" si="2"/>
        <v>0.98315217391304344</v>
      </c>
      <c r="U36" s="8"/>
      <c r="V36" s="9"/>
      <c r="W36" s="8"/>
      <c r="X36" s="9"/>
    </row>
    <row r="37" spans="1:24" x14ac:dyDescent="0.3">
      <c r="A37" s="6">
        <v>911</v>
      </c>
      <c r="B37" s="6" t="s">
        <v>49</v>
      </c>
      <c r="C37" s="7"/>
      <c r="D37" s="7"/>
      <c r="E37" s="7"/>
      <c r="F37" s="7"/>
      <c r="G37" s="7"/>
      <c r="H37" s="8">
        <v>1</v>
      </c>
      <c r="I37" s="8">
        <v>1</v>
      </c>
      <c r="J37" s="7"/>
      <c r="K37" s="23">
        <v>2</v>
      </c>
      <c r="L37" s="7"/>
      <c r="M37" s="7"/>
      <c r="N37" s="7"/>
      <c r="O37" s="7"/>
      <c r="P37" s="7"/>
      <c r="Q37" s="7"/>
      <c r="R37" s="8">
        <f t="shared" si="0"/>
        <v>2</v>
      </c>
      <c r="S37" s="8">
        <f t="shared" si="1"/>
        <v>3</v>
      </c>
      <c r="T37" s="9">
        <f t="shared" si="2"/>
        <v>0.66666666666666663</v>
      </c>
      <c r="U37" s="7"/>
      <c r="V37" s="7"/>
      <c r="W37" s="7"/>
      <c r="X37" s="7"/>
    </row>
    <row r="38" spans="1:24" x14ac:dyDescent="0.3">
      <c r="A38" s="6">
        <v>912</v>
      </c>
      <c r="B38" s="6" t="s">
        <v>171</v>
      </c>
      <c r="C38" s="7"/>
      <c r="D38" s="7"/>
      <c r="E38" s="7"/>
      <c r="F38" s="7"/>
      <c r="G38" s="7"/>
      <c r="H38" s="8"/>
      <c r="I38" s="8"/>
      <c r="J38" s="7"/>
      <c r="K38" s="23">
        <v>3</v>
      </c>
      <c r="L38" s="7"/>
      <c r="M38" s="7"/>
      <c r="N38" s="7"/>
      <c r="O38" s="7"/>
      <c r="P38" s="7"/>
      <c r="Q38" s="7"/>
      <c r="R38" s="8">
        <f t="shared" si="0"/>
        <v>3</v>
      </c>
      <c r="S38" s="8">
        <f t="shared" si="1"/>
        <v>3</v>
      </c>
      <c r="T38" s="9">
        <f t="shared" si="2"/>
        <v>1</v>
      </c>
      <c r="U38" s="7"/>
      <c r="V38" s="7"/>
      <c r="W38" s="7"/>
      <c r="X38" s="7"/>
    </row>
    <row r="39" spans="1:24" x14ac:dyDescent="0.3">
      <c r="A39" s="6">
        <v>913</v>
      </c>
      <c r="B39" s="6" t="s">
        <v>50</v>
      </c>
      <c r="C39" s="7"/>
      <c r="D39" s="7"/>
      <c r="E39" s="7"/>
      <c r="F39" s="7"/>
      <c r="G39" s="7"/>
      <c r="H39" s="8">
        <v>12</v>
      </c>
      <c r="I39" s="8">
        <v>12</v>
      </c>
      <c r="J39" s="7"/>
      <c r="K39" s="23">
        <v>4</v>
      </c>
      <c r="L39" s="7"/>
      <c r="M39" s="7"/>
      <c r="N39" s="7"/>
      <c r="O39" s="7"/>
      <c r="P39" s="7"/>
      <c r="Q39" s="7"/>
      <c r="R39" s="8">
        <f t="shared" si="0"/>
        <v>4</v>
      </c>
      <c r="S39" s="8">
        <f t="shared" si="1"/>
        <v>16</v>
      </c>
      <c r="T39" s="9">
        <f t="shared" si="2"/>
        <v>0.25</v>
      </c>
      <c r="U39" s="7"/>
      <c r="V39" s="7"/>
      <c r="W39" s="7"/>
      <c r="X39" s="7"/>
    </row>
    <row r="40" spans="1:24" x14ac:dyDescent="0.3">
      <c r="A40" s="6">
        <v>914</v>
      </c>
      <c r="B40" s="6" t="s">
        <v>51</v>
      </c>
      <c r="C40" s="7"/>
      <c r="D40" s="7"/>
      <c r="E40" s="7"/>
      <c r="F40" s="8">
        <v>2</v>
      </c>
      <c r="G40" s="7"/>
      <c r="H40" s="8">
        <v>11</v>
      </c>
      <c r="I40" s="8">
        <v>13</v>
      </c>
      <c r="J40" s="7"/>
      <c r="K40" s="23">
        <v>252</v>
      </c>
      <c r="L40" s="7"/>
      <c r="M40" s="7"/>
      <c r="N40" s="7"/>
      <c r="O40" s="7"/>
      <c r="P40" s="7"/>
      <c r="Q40" s="7"/>
      <c r="R40" s="8">
        <f t="shared" si="0"/>
        <v>252</v>
      </c>
      <c r="S40" s="8">
        <f t="shared" si="1"/>
        <v>265</v>
      </c>
      <c r="T40" s="9">
        <f t="shared" si="2"/>
        <v>0.95094339622641511</v>
      </c>
      <c r="U40" s="7"/>
      <c r="V40" s="7"/>
      <c r="W40" s="8"/>
      <c r="X40" s="9"/>
    </row>
    <row r="41" spans="1:24" x14ac:dyDescent="0.3">
      <c r="A41" s="6">
        <v>919</v>
      </c>
      <c r="B41" s="6" t="s">
        <v>52</v>
      </c>
      <c r="C41" s="7"/>
      <c r="D41" s="7"/>
      <c r="E41" s="7"/>
      <c r="F41" s="7"/>
      <c r="G41" s="7"/>
      <c r="H41" s="8">
        <v>52</v>
      </c>
      <c r="I41" s="8">
        <v>52</v>
      </c>
      <c r="J41" s="7"/>
      <c r="K41" s="23">
        <v>1</v>
      </c>
      <c r="L41" s="7"/>
      <c r="M41" s="7"/>
      <c r="N41" s="7"/>
      <c r="O41" s="7"/>
      <c r="P41" s="7"/>
      <c r="Q41" s="7"/>
      <c r="R41" s="8">
        <f t="shared" si="0"/>
        <v>1</v>
      </c>
      <c r="S41" s="8">
        <f t="shared" si="1"/>
        <v>53</v>
      </c>
      <c r="T41" s="9">
        <f t="shared" si="2"/>
        <v>1.8867924528301886E-2</v>
      </c>
      <c r="U41" s="7"/>
      <c r="V41" s="7"/>
      <c r="W41" s="7"/>
      <c r="X41" s="7"/>
    </row>
    <row r="42" spans="1:24" x14ac:dyDescent="0.3">
      <c r="A42" s="6">
        <v>921</v>
      </c>
      <c r="B42" s="6" t="s">
        <v>213</v>
      </c>
      <c r="C42" s="7"/>
      <c r="D42" s="7"/>
      <c r="E42" s="7"/>
      <c r="F42" s="7"/>
      <c r="G42" s="7"/>
      <c r="H42" s="8"/>
      <c r="I42" s="8"/>
      <c r="J42" s="7"/>
      <c r="K42" s="23">
        <v>76</v>
      </c>
      <c r="L42" s="7"/>
      <c r="M42" s="7"/>
      <c r="N42" s="7"/>
      <c r="O42" s="7"/>
      <c r="P42" s="7"/>
      <c r="Q42" s="7"/>
      <c r="R42" s="8">
        <f t="shared" si="0"/>
        <v>76</v>
      </c>
      <c r="S42" s="8">
        <f t="shared" si="1"/>
        <v>76</v>
      </c>
      <c r="T42" s="9">
        <f t="shared" si="2"/>
        <v>1</v>
      </c>
      <c r="U42" s="7"/>
      <c r="V42" s="7"/>
      <c r="W42" s="7"/>
      <c r="X42" s="7"/>
    </row>
    <row r="43" spans="1:24" x14ac:dyDescent="0.3">
      <c r="K43" s="23"/>
      <c r="R43" s="8"/>
      <c r="S43" s="8"/>
      <c r="T43" s="9"/>
    </row>
    <row r="44" spans="1:24" x14ac:dyDescent="0.3">
      <c r="K44" s="23"/>
      <c r="R44" s="8"/>
      <c r="S44" s="8"/>
      <c r="T44" s="9"/>
    </row>
    <row r="45" spans="1:24" x14ac:dyDescent="0.3">
      <c r="A45" s="7"/>
      <c r="B45" s="10" t="s">
        <v>53</v>
      </c>
      <c r="C45" s="7"/>
      <c r="D45" s="8">
        <v>4</v>
      </c>
      <c r="E45" s="8">
        <v>30</v>
      </c>
      <c r="F45" s="8">
        <v>38</v>
      </c>
      <c r="G45" s="8">
        <v>14</v>
      </c>
      <c r="H45" s="8">
        <v>724</v>
      </c>
      <c r="I45" s="8">
        <v>810</v>
      </c>
      <c r="J45" s="8">
        <v>237</v>
      </c>
      <c r="K45" s="23">
        <f>SUM(K14:K42)</f>
        <v>16836</v>
      </c>
      <c r="L45" s="8">
        <v>187</v>
      </c>
      <c r="M45" s="8">
        <v>10</v>
      </c>
      <c r="N45" s="7"/>
      <c r="O45" s="7"/>
      <c r="P45" s="7"/>
      <c r="Q45" s="7"/>
      <c r="R45" s="8">
        <f t="shared" si="0"/>
        <v>17270</v>
      </c>
      <c r="S45" s="8">
        <f t="shared" si="1"/>
        <v>18080</v>
      </c>
      <c r="T45" s="9">
        <f t="shared" si="2"/>
        <v>0.95519911504424782</v>
      </c>
      <c r="U45" s="8"/>
      <c r="V45" s="9"/>
      <c r="W45" s="8"/>
      <c r="X45" s="9"/>
    </row>
    <row r="46" spans="1:24" x14ac:dyDescent="0.3">
      <c r="A46" s="7"/>
      <c r="B46" s="10" t="s">
        <v>54</v>
      </c>
      <c r="C46" s="9">
        <v>0</v>
      </c>
      <c r="D46" s="11">
        <v>1E-3</v>
      </c>
      <c r="E46" s="11">
        <v>8.0000000000000002E-3</v>
      </c>
      <c r="F46" s="11">
        <v>6.0000000000000001E-3</v>
      </c>
      <c r="G46" s="11">
        <v>1.4E-2</v>
      </c>
      <c r="H46" s="9">
        <v>0.05</v>
      </c>
      <c r="I46" s="11">
        <v>2.9000000000000001E-2</v>
      </c>
      <c r="J46" s="11">
        <v>6.0000000000000001E-3</v>
      </c>
      <c r="K46" s="26">
        <f>K45/$I$319</f>
        <v>8.8962725062061484E-3</v>
      </c>
      <c r="L46" s="11">
        <v>2E-3</v>
      </c>
      <c r="M46" s="11">
        <v>1E-3</v>
      </c>
      <c r="N46" s="9">
        <v>0</v>
      </c>
      <c r="O46" s="9">
        <v>0</v>
      </c>
      <c r="P46" s="9">
        <v>0</v>
      </c>
      <c r="Q46" s="9">
        <v>0</v>
      </c>
      <c r="R46" s="11">
        <f>R45/$P$319</f>
        <v>8.4565912934814226E-3</v>
      </c>
      <c r="S46" s="11">
        <f>S45/$Q$319</f>
        <v>8.7330169868772897E-3</v>
      </c>
      <c r="T46" s="7"/>
      <c r="U46" s="11"/>
      <c r="V46" s="7"/>
      <c r="W46" s="11"/>
      <c r="X46" s="7"/>
    </row>
    <row r="48" spans="1:24" ht="17.399999999999999" customHeight="1" x14ac:dyDescent="0.3">
      <c r="A48" s="17" t="s">
        <v>0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17.399999999999999" customHeight="1" x14ac:dyDescent="0.3">
      <c r="A49" s="17" t="s">
        <v>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21"/>
      <c r="W49" s="21"/>
      <c r="X49" s="21"/>
    </row>
    <row r="52" spans="1:24" ht="15.6" x14ac:dyDescent="0.3">
      <c r="A52" s="1" t="s">
        <v>3</v>
      </c>
      <c r="B52" s="2"/>
      <c r="C52" s="22" t="s">
        <v>55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x14ac:dyDescent="0.3">
      <c r="A53" s="16" t="s">
        <v>2</v>
      </c>
      <c r="B53" s="16"/>
      <c r="C53" s="16"/>
    </row>
    <row r="55" spans="1:24" x14ac:dyDescent="0.3">
      <c r="A55" s="19"/>
      <c r="B55" s="19"/>
      <c r="C55" s="18" t="s">
        <v>5</v>
      </c>
      <c r="D55" s="18"/>
      <c r="E55" s="18"/>
      <c r="F55" s="18"/>
      <c r="G55" s="18"/>
      <c r="H55" s="18"/>
      <c r="I55" s="18"/>
      <c r="J55" s="18"/>
      <c r="K55" s="18" t="s">
        <v>6</v>
      </c>
      <c r="L55" s="18"/>
      <c r="M55" s="2"/>
      <c r="N55" s="3" t="s">
        <v>7</v>
      </c>
      <c r="O55" s="3" t="s">
        <v>7</v>
      </c>
      <c r="P55" s="3" t="s">
        <v>8</v>
      </c>
      <c r="Q55" s="3" t="s">
        <v>8</v>
      </c>
      <c r="R55" s="4"/>
      <c r="S55" s="4"/>
      <c r="T55" s="18"/>
      <c r="U55" s="18"/>
      <c r="V55" s="18"/>
      <c r="W55" s="18"/>
    </row>
    <row r="56" spans="1:24" x14ac:dyDescent="0.3">
      <c r="A56" s="19"/>
      <c r="B56" s="19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2"/>
      <c r="N56" s="3" t="s">
        <v>9</v>
      </c>
      <c r="O56" s="3" t="s">
        <v>10</v>
      </c>
      <c r="P56" s="3" t="s">
        <v>11</v>
      </c>
      <c r="Q56" s="3" t="s">
        <v>12</v>
      </c>
      <c r="R56" s="20"/>
      <c r="S56" s="20"/>
      <c r="T56" s="18"/>
      <c r="U56" s="18"/>
      <c r="V56" s="18"/>
      <c r="W56" s="18"/>
    </row>
    <row r="57" spans="1:24" x14ac:dyDescent="0.3">
      <c r="A57" s="5" t="s">
        <v>13</v>
      </c>
      <c r="B57" s="5" t="s">
        <v>14</v>
      </c>
      <c r="C57" s="4"/>
      <c r="D57" s="3" t="s">
        <v>15</v>
      </c>
      <c r="E57" s="3" t="s">
        <v>9</v>
      </c>
      <c r="F57" s="3" t="s">
        <v>10</v>
      </c>
      <c r="G57" s="3" t="s">
        <v>16</v>
      </c>
      <c r="H57" s="4"/>
      <c r="I57" s="3" t="s">
        <v>17</v>
      </c>
      <c r="J57" s="3" t="s">
        <v>18</v>
      </c>
      <c r="K57" s="3" t="s">
        <v>180</v>
      </c>
      <c r="L57" s="3" t="s">
        <v>9</v>
      </c>
      <c r="M57" s="3" t="s">
        <v>10</v>
      </c>
      <c r="N57" s="3" t="s">
        <v>19</v>
      </c>
      <c r="O57" s="3" t="s">
        <v>19</v>
      </c>
      <c r="P57" s="3" t="s">
        <v>8</v>
      </c>
      <c r="Q57" s="3" t="s">
        <v>8</v>
      </c>
      <c r="R57" s="3" t="s">
        <v>17</v>
      </c>
      <c r="S57" s="4"/>
      <c r="T57" s="3" t="s">
        <v>20</v>
      </c>
      <c r="U57" s="4"/>
      <c r="V57" s="4"/>
      <c r="W57" s="4"/>
      <c r="X57" s="4"/>
    </row>
    <row r="58" spans="1:24" x14ac:dyDescent="0.3">
      <c r="A58" s="5" t="s">
        <v>21</v>
      </c>
      <c r="B58" s="5" t="s">
        <v>22</v>
      </c>
      <c r="C58" s="3" t="s">
        <v>23</v>
      </c>
      <c r="D58" s="3" t="s">
        <v>24</v>
      </c>
      <c r="E58" s="3" t="s">
        <v>25</v>
      </c>
      <c r="F58" s="3" t="s">
        <v>26</v>
      </c>
      <c r="G58" s="3" t="s">
        <v>27</v>
      </c>
      <c r="H58" s="3" t="s">
        <v>28</v>
      </c>
      <c r="I58" s="3" t="s">
        <v>29</v>
      </c>
      <c r="J58" s="3" t="s">
        <v>30</v>
      </c>
      <c r="K58" s="3" t="s">
        <v>181</v>
      </c>
      <c r="L58" s="3" t="s">
        <v>25</v>
      </c>
      <c r="M58" s="3" t="s">
        <v>26</v>
      </c>
      <c r="N58" s="3" t="s">
        <v>25</v>
      </c>
      <c r="O58" s="3" t="s">
        <v>26</v>
      </c>
      <c r="P58" s="3" t="s">
        <v>31</v>
      </c>
      <c r="Q58" s="3" t="s">
        <v>32</v>
      </c>
      <c r="R58" s="3" t="s">
        <v>6</v>
      </c>
      <c r="S58" s="3" t="s">
        <v>17</v>
      </c>
      <c r="T58" s="3" t="s">
        <v>6</v>
      </c>
      <c r="U58" s="3"/>
      <c r="V58" s="3"/>
      <c r="W58" s="3"/>
      <c r="X58" s="3"/>
    </row>
    <row r="61" spans="1:24" x14ac:dyDescent="0.3">
      <c r="A61" s="24">
        <v>301</v>
      </c>
      <c r="B61" s="23" t="s">
        <v>172</v>
      </c>
      <c r="K61" s="23">
        <v>14</v>
      </c>
      <c r="R61" s="8">
        <f t="shared" ref="R61" si="3">SUM(J61:Q61)</f>
        <v>14</v>
      </c>
      <c r="S61" s="8">
        <f t="shared" ref="S61" si="4">SUM(I61,R61)</f>
        <v>14</v>
      </c>
      <c r="T61" s="9">
        <f t="shared" ref="T61" si="5">R61/S61</f>
        <v>1</v>
      </c>
    </row>
    <row r="62" spans="1:24" x14ac:dyDescent="0.3">
      <c r="A62" s="6">
        <v>302</v>
      </c>
      <c r="B62" s="6" t="s">
        <v>56</v>
      </c>
      <c r="C62" s="7"/>
      <c r="D62" s="7"/>
      <c r="E62" s="7"/>
      <c r="F62" s="7"/>
      <c r="G62" s="7"/>
      <c r="H62" s="8">
        <v>27</v>
      </c>
      <c r="I62" s="8">
        <v>27</v>
      </c>
      <c r="J62" s="7"/>
      <c r="K62" s="23">
        <v>540</v>
      </c>
      <c r="L62" s="7"/>
      <c r="M62" s="7"/>
      <c r="N62" s="7"/>
      <c r="O62" s="7"/>
      <c r="P62" s="7"/>
      <c r="Q62" s="7"/>
      <c r="R62" s="8">
        <f t="shared" ref="R62:R109" si="6">SUM(J62:Q62)</f>
        <v>540</v>
      </c>
      <c r="S62" s="8">
        <f t="shared" ref="S62:S109" si="7">SUM(I62,R62)</f>
        <v>567</v>
      </c>
      <c r="T62" s="9">
        <f t="shared" ref="T62:T109" si="8">R62/S62</f>
        <v>0.95238095238095233</v>
      </c>
      <c r="U62" s="7"/>
      <c r="V62" s="7"/>
      <c r="W62" s="8"/>
      <c r="X62" s="9"/>
    </row>
    <row r="63" spans="1:24" x14ac:dyDescent="0.3">
      <c r="A63" s="6">
        <v>303</v>
      </c>
      <c r="B63" s="6" t="s">
        <v>57</v>
      </c>
      <c r="C63" s="7"/>
      <c r="D63" s="7"/>
      <c r="E63" s="7"/>
      <c r="F63" s="8">
        <v>1</v>
      </c>
      <c r="G63" s="7"/>
      <c r="H63" s="7"/>
      <c r="I63" s="8">
        <v>1</v>
      </c>
      <c r="J63" s="7"/>
      <c r="K63" s="23">
        <v>46</v>
      </c>
      <c r="L63" s="7"/>
      <c r="M63" s="7"/>
      <c r="N63" s="7"/>
      <c r="O63" s="7"/>
      <c r="P63" s="7"/>
      <c r="Q63" s="7"/>
      <c r="R63" s="8">
        <f t="shared" si="6"/>
        <v>46</v>
      </c>
      <c r="S63" s="8">
        <f t="shared" si="7"/>
        <v>47</v>
      </c>
      <c r="T63" s="9">
        <f t="shared" si="8"/>
        <v>0.97872340425531912</v>
      </c>
      <c r="U63" s="7"/>
      <c r="V63" s="7"/>
      <c r="W63" s="8"/>
      <c r="X63" s="9"/>
    </row>
    <row r="64" spans="1:24" x14ac:dyDescent="0.3">
      <c r="A64" s="6">
        <v>304</v>
      </c>
      <c r="B64" s="6" t="s">
        <v>188</v>
      </c>
      <c r="C64" s="7"/>
      <c r="D64" s="7"/>
      <c r="E64" s="7"/>
      <c r="F64" s="8"/>
      <c r="G64" s="7"/>
      <c r="H64" s="7"/>
      <c r="I64" s="8"/>
      <c r="J64" s="7"/>
      <c r="K64" s="23">
        <v>2</v>
      </c>
      <c r="L64" s="7"/>
      <c r="M64" s="7"/>
      <c r="N64" s="7"/>
      <c r="O64" s="7"/>
      <c r="P64" s="7"/>
      <c r="Q64" s="7"/>
      <c r="R64" s="8">
        <f t="shared" si="6"/>
        <v>2</v>
      </c>
      <c r="S64" s="8">
        <f t="shared" si="7"/>
        <v>2</v>
      </c>
      <c r="T64" s="9">
        <f t="shared" si="8"/>
        <v>1</v>
      </c>
      <c r="U64" s="7"/>
      <c r="V64" s="7"/>
      <c r="W64" s="8"/>
      <c r="X64" s="9"/>
    </row>
    <row r="65" spans="1:24" x14ac:dyDescent="0.3">
      <c r="A65" s="6">
        <v>305</v>
      </c>
      <c r="B65" s="6" t="s">
        <v>189</v>
      </c>
      <c r="C65" s="7"/>
      <c r="D65" s="7"/>
      <c r="E65" s="7"/>
      <c r="F65" s="8"/>
      <c r="G65" s="7"/>
      <c r="H65" s="7"/>
      <c r="I65" s="8"/>
      <c r="J65" s="7"/>
      <c r="K65" s="23">
        <v>3</v>
      </c>
      <c r="L65" s="7"/>
      <c r="M65" s="7"/>
      <c r="N65" s="7"/>
      <c r="O65" s="7"/>
      <c r="P65" s="7"/>
      <c r="Q65" s="7"/>
      <c r="R65" s="8">
        <f t="shared" si="6"/>
        <v>3</v>
      </c>
      <c r="S65" s="8">
        <f t="shared" si="7"/>
        <v>3</v>
      </c>
      <c r="T65" s="9">
        <f t="shared" si="8"/>
        <v>1</v>
      </c>
      <c r="U65" s="7"/>
      <c r="V65" s="7"/>
      <c r="W65" s="8"/>
      <c r="X65" s="9"/>
    </row>
    <row r="66" spans="1:24" x14ac:dyDescent="0.3">
      <c r="A66" s="6">
        <v>307</v>
      </c>
      <c r="B66" s="6" t="s">
        <v>58</v>
      </c>
      <c r="C66" s="7"/>
      <c r="D66" s="7"/>
      <c r="E66" s="7"/>
      <c r="F66" s="7"/>
      <c r="G66" s="7"/>
      <c r="H66" s="8">
        <v>10</v>
      </c>
      <c r="I66" s="8">
        <v>10</v>
      </c>
      <c r="J66" s="8">
        <v>3</v>
      </c>
      <c r="K66" s="23">
        <v>14</v>
      </c>
      <c r="L66" s="7"/>
      <c r="M66" s="7"/>
      <c r="N66" s="7"/>
      <c r="O66" s="7"/>
      <c r="P66" s="7"/>
      <c r="Q66" s="7"/>
      <c r="R66" s="8">
        <f t="shared" si="6"/>
        <v>17</v>
      </c>
      <c r="S66" s="8">
        <f t="shared" si="7"/>
        <v>27</v>
      </c>
      <c r="T66" s="9">
        <f t="shared" si="8"/>
        <v>0.62962962962962965</v>
      </c>
      <c r="U66" s="7"/>
      <c r="V66" s="7"/>
      <c r="W66" s="8"/>
      <c r="X66" s="9"/>
    </row>
    <row r="67" spans="1:24" x14ac:dyDescent="0.3">
      <c r="A67" s="6">
        <v>308</v>
      </c>
      <c r="B67" s="6" t="s">
        <v>59</v>
      </c>
      <c r="C67" s="7"/>
      <c r="D67" s="8">
        <v>16</v>
      </c>
      <c r="E67" s="7"/>
      <c r="F67" s="8">
        <v>3</v>
      </c>
      <c r="G67" s="7"/>
      <c r="H67" s="8">
        <v>97</v>
      </c>
      <c r="I67" s="8">
        <v>116</v>
      </c>
      <c r="J67" s="7"/>
      <c r="K67" s="23">
        <v>829</v>
      </c>
      <c r="L67" s="8">
        <v>6</v>
      </c>
      <c r="M67" s="7"/>
      <c r="N67" s="7"/>
      <c r="O67" s="7"/>
      <c r="P67" s="7"/>
      <c r="Q67" s="7"/>
      <c r="R67" s="8">
        <f t="shared" si="6"/>
        <v>835</v>
      </c>
      <c r="S67" s="8">
        <f t="shared" si="7"/>
        <v>951</v>
      </c>
      <c r="T67" s="9">
        <f t="shared" si="8"/>
        <v>0.87802313354363826</v>
      </c>
      <c r="U67" s="7"/>
      <c r="V67" s="7"/>
      <c r="W67" s="8"/>
      <c r="X67" s="9"/>
    </row>
    <row r="68" spans="1:24" x14ac:dyDescent="0.3">
      <c r="A68" s="6">
        <v>311</v>
      </c>
      <c r="B68" s="6" t="s">
        <v>190</v>
      </c>
      <c r="C68" s="7"/>
      <c r="D68" s="8"/>
      <c r="E68" s="7"/>
      <c r="F68" s="8"/>
      <c r="G68" s="7"/>
      <c r="H68" s="8"/>
      <c r="I68" s="8"/>
      <c r="J68" s="7"/>
      <c r="K68" s="23">
        <v>1</v>
      </c>
      <c r="L68" s="8"/>
      <c r="M68" s="7"/>
      <c r="N68" s="7"/>
      <c r="O68" s="7"/>
      <c r="P68" s="7"/>
      <c r="Q68" s="7"/>
      <c r="R68" s="8">
        <f t="shared" si="6"/>
        <v>1</v>
      </c>
      <c r="S68" s="8">
        <f t="shared" si="7"/>
        <v>1</v>
      </c>
      <c r="T68" s="9">
        <f t="shared" si="8"/>
        <v>1</v>
      </c>
      <c r="U68" s="7"/>
      <c r="V68" s="7"/>
      <c r="W68" s="8"/>
      <c r="X68" s="9"/>
    </row>
    <row r="69" spans="1:24" x14ac:dyDescent="0.3">
      <c r="A69" s="6">
        <v>312</v>
      </c>
      <c r="B69" s="6" t="s">
        <v>60</v>
      </c>
      <c r="C69" s="7"/>
      <c r="D69" s="7"/>
      <c r="E69" s="8">
        <v>1</v>
      </c>
      <c r="F69" s="7"/>
      <c r="G69" s="7"/>
      <c r="H69" s="8">
        <v>2</v>
      </c>
      <c r="I69" s="8">
        <v>3</v>
      </c>
      <c r="J69" s="7"/>
      <c r="K69" s="23">
        <v>283</v>
      </c>
      <c r="L69" s="8">
        <v>7</v>
      </c>
      <c r="M69" s="8">
        <v>2</v>
      </c>
      <c r="N69" s="7"/>
      <c r="O69" s="7"/>
      <c r="P69" s="7"/>
      <c r="Q69" s="7"/>
      <c r="R69" s="8">
        <f t="shared" si="6"/>
        <v>292</v>
      </c>
      <c r="S69" s="8">
        <f t="shared" si="7"/>
        <v>295</v>
      </c>
      <c r="T69" s="9">
        <f t="shared" si="8"/>
        <v>0.98983050847457632</v>
      </c>
      <c r="U69" s="7"/>
      <c r="V69" s="7"/>
      <c r="W69" s="8"/>
      <c r="X69" s="9"/>
    </row>
    <row r="70" spans="1:24" x14ac:dyDescent="0.3">
      <c r="A70" s="6">
        <v>314</v>
      </c>
      <c r="B70" s="6" t="s">
        <v>61</v>
      </c>
      <c r="C70" s="7"/>
      <c r="D70" s="8">
        <v>6</v>
      </c>
      <c r="E70" s="7"/>
      <c r="F70" s="8">
        <v>12</v>
      </c>
      <c r="G70" s="7"/>
      <c r="H70" s="8">
        <v>179</v>
      </c>
      <c r="I70" s="8">
        <v>197</v>
      </c>
      <c r="J70" s="8">
        <v>223</v>
      </c>
      <c r="K70" s="23">
        <v>3905</v>
      </c>
      <c r="L70" s="8">
        <v>32</v>
      </c>
      <c r="M70" s="7"/>
      <c r="N70" s="7"/>
      <c r="O70" s="7"/>
      <c r="P70" s="7"/>
      <c r="Q70" s="7"/>
      <c r="R70" s="8">
        <f t="shared" si="6"/>
        <v>4160</v>
      </c>
      <c r="S70" s="8">
        <f t="shared" si="7"/>
        <v>4357</v>
      </c>
      <c r="T70" s="9">
        <f t="shared" si="8"/>
        <v>0.95478540280009183</v>
      </c>
      <c r="U70" s="7"/>
      <c r="V70" s="7"/>
      <c r="W70" s="8"/>
      <c r="X70" s="9"/>
    </row>
    <row r="71" spans="1:24" ht="19.2" x14ac:dyDescent="0.3">
      <c r="A71" s="6">
        <v>315</v>
      </c>
      <c r="B71" s="6" t="s">
        <v>191</v>
      </c>
      <c r="C71" s="7"/>
      <c r="D71" s="8"/>
      <c r="E71" s="7"/>
      <c r="F71" s="8"/>
      <c r="G71" s="7"/>
      <c r="H71" s="8"/>
      <c r="I71" s="8"/>
      <c r="J71" s="8"/>
      <c r="K71" s="23">
        <v>19</v>
      </c>
      <c r="L71" s="8"/>
      <c r="M71" s="7"/>
      <c r="N71" s="7"/>
      <c r="O71" s="7"/>
      <c r="P71" s="7"/>
      <c r="Q71" s="7"/>
      <c r="R71" s="8">
        <f t="shared" si="6"/>
        <v>19</v>
      </c>
      <c r="S71" s="8">
        <f t="shared" si="7"/>
        <v>19</v>
      </c>
      <c r="T71" s="9">
        <f t="shared" si="8"/>
        <v>1</v>
      </c>
      <c r="U71" s="7"/>
      <c r="V71" s="7"/>
      <c r="W71" s="8"/>
      <c r="X71" s="9"/>
    </row>
    <row r="72" spans="1:24" x14ac:dyDescent="0.3">
      <c r="A72" s="6">
        <v>316</v>
      </c>
      <c r="B72" s="6" t="s">
        <v>62</v>
      </c>
      <c r="C72" s="7"/>
      <c r="D72" s="8">
        <v>10</v>
      </c>
      <c r="E72" s="7"/>
      <c r="F72" s="8">
        <v>4</v>
      </c>
      <c r="G72" s="8">
        <v>2</v>
      </c>
      <c r="H72" s="7"/>
      <c r="I72" s="8">
        <v>16</v>
      </c>
      <c r="J72" s="7"/>
      <c r="K72" s="23">
        <v>79</v>
      </c>
      <c r="L72" s="7"/>
      <c r="M72" s="8">
        <v>3</v>
      </c>
      <c r="N72" s="7"/>
      <c r="O72" s="7"/>
      <c r="P72" s="7"/>
      <c r="Q72" s="7"/>
      <c r="R72" s="8">
        <f t="shared" si="6"/>
        <v>82</v>
      </c>
      <c r="S72" s="8">
        <f t="shared" si="7"/>
        <v>98</v>
      </c>
      <c r="T72" s="9">
        <f t="shared" si="8"/>
        <v>0.83673469387755106</v>
      </c>
      <c r="U72" s="7"/>
      <c r="V72" s="7"/>
      <c r="W72" s="8"/>
      <c r="X72" s="9"/>
    </row>
    <row r="73" spans="1:24" x14ac:dyDescent="0.3">
      <c r="A73" s="6">
        <v>317</v>
      </c>
      <c r="B73" s="6" t="s">
        <v>192</v>
      </c>
      <c r="C73" s="7"/>
      <c r="D73" s="8"/>
      <c r="E73" s="7"/>
      <c r="F73" s="8"/>
      <c r="G73" s="8"/>
      <c r="H73" s="7"/>
      <c r="I73" s="8"/>
      <c r="J73" s="7"/>
      <c r="K73" s="23">
        <v>27</v>
      </c>
      <c r="L73" s="7"/>
      <c r="M73" s="8"/>
      <c r="N73" s="7"/>
      <c r="O73" s="7"/>
      <c r="P73" s="7"/>
      <c r="Q73" s="7"/>
      <c r="R73" s="8">
        <f t="shared" si="6"/>
        <v>27</v>
      </c>
      <c r="S73" s="8">
        <f t="shared" si="7"/>
        <v>27</v>
      </c>
      <c r="T73" s="9">
        <f t="shared" si="8"/>
        <v>1</v>
      </c>
      <c r="U73" s="7"/>
      <c r="V73" s="7"/>
      <c r="W73" s="8"/>
      <c r="X73" s="9"/>
    </row>
    <row r="74" spans="1:24" x14ac:dyDescent="0.3">
      <c r="A74" s="6">
        <v>318</v>
      </c>
      <c r="B74" s="6" t="s">
        <v>63</v>
      </c>
      <c r="C74" s="7"/>
      <c r="D74" s="7"/>
      <c r="E74" s="7"/>
      <c r="F74" s="7"/>
      <c r="G74" s="7"/>
      <c r="H74" s="8">
        <v>19</v>
      </c>
      <c r="I74" s="8">
        <v>19</v>
      </c>
      <c r="J74" s="8">
        <v>1</v>
      </c>
      <c r="K74" s="23">
        <v>36</v>
      </c>
      <c r="L74" s="7"/>
      <c r="M74" s="7"/>
      <c r="N74" s="7"/>
      <c r="O74" s="7"/>
      <c r="P74" s="7"/>
      <c r="Q74" s="7"/>
      <c r="R74" s="8">
        <f t="shared" si="6"/>
        <v>37</v>
      </c>
      <c r="S74" s="8">
        <f t="shared" si="7"/>
        <v>56</v>
      </c>
      <c r="T74" s="9">
        <f t="shared" si="8"/>
        <v>0.6607142857142857</v>
      </c>
      <c r="U74" s="7"/>
      <c r="V74" s="7"/>
      <c r="W74" s="8"/>
      <c r="X74" s="9"/>
    </row>
    <row r="75" spans="1:24" ht="19.2" x14ac:dyDescent="0.3">
      <c r="A75" s="6">
        <v>320</v>
      </c>
      <c r="B75" s="6" t="s">
        <v>193</v>
      </c>
      <c r="C75" s="7"/>
      <c r="D75" s="7"/>
      <c r="E75" s="7"/>
      <c r="F75" s="7"/>
      <c r="G75" s="7"/>
      <c r="H75" s="8"/>
      <c r="I75" s="8"/>
      <c r="J75" s="8"/>
      <c r="K75" s="23">
        <v>47</v>
      </c>
      <c r="L75" s="7"/>
      <c r="M75" s="7"/>
      <c r="N75" s="7"/>
      <c r="O75" s="7"/>
      <c r="P75" s="7"/>
      <c r="Q75" s="7"/>
      <c r="R75" s="8">
        <f t="shared" si="6"/>
        <v>47</v>
      </c>
      <c r="S75" s="8">
        <f t="shared" si="7"/>
        <v>47</v>
      </c>
      <c r="T75" s="9">
        <f t="shared" si="8"/>
        <v>1</v>
      </c>
      <c r="U75" s="7"/>
      <c r="V75" s="7"/>
      <c r="W75" s="8"/>
      <c r="X75" s="9"/>
    </row>
    <row r="76" spans="1:24" x14ac:dyDescent="0.3">
      <c r="A76" s="6">
        <v>321</v>
      </c>
      <c r="B76" s="6" t="s">
        <v>64</v>
      </c>
      <c r="C76" s="7"/>
      <c r="D76" s="7"/>
      <c r="E76" s="7"/>
      <c r="F76" s="8">
        <v>2</v>
      </c>
      <c r="G76" s="7"/>
      <c r="H76" s="8">
        <v>1</v>
      </c>
      <c r="I76" s="8">
        <v>3</v>
      </c>
      <c r="J76" s="7"/>
      <c r="K76" s="23">
        <v>53</v>
      </c>
      <c r="L76" s="7"/>
      <c r="M76" s="7"/>
      <c r="N76" s="7"/>
      <c r="O76" s="7"/>
      <c r="P76" s="7"/>
      <c r="Q76" s="7"/>
      <c r="R76" s="8">
        <f t="shared" si="6"/>
        <v>53</v>
      </c>
      <c r="S76" s="8">
        <f t="shared" si="7"/>
        <v>56</v>
      </c>
      <c r="T76" s="9">
        <f t="shared" si="8"/>
        <v>0.9464285714285714</v>
      </c>
      <c r="U76" s="7"/>
      <c r="V76" s="7"/>
      <c r="W76" s="8"/>
      <c r="X76" s="9"/>
    </row>
    <row r="77" spans="1:24" x14ac:dyDescent="0.3">
      <c r="A77" s="6">
        <v>322</v>
      </c>
      <c r="B77" s="6" t="s">
        <v>65</v>
      </c>
      <c r="C77" s="7"/>
      <c r="D77" s="7"/>
      <c r="E77" s="7"/>
      <c r="F77" s="7"/>
      <c r="G77" s="7"/>
      <c r="H77" s="7"/>
      <c r="I77" s="7"/>
      <c r="J77" s="7"/>
      <c r="K77" s="23">
        <v>76</v>
      </c>
      <c r="L77" s="7"/>
      <c r="M77" s="8">
        <v>1</v>
      </c>
      <c r="N77" s="7"/>
      <c r="O77" s="7"/>
      <c r="P77" s="7"/>
      <c r="Q77" s="7"/>
      <c r="R77" s="8">
        <f t="shared" si="6"/>
        <v>77</v>
      </c>
      <c r="S77" s="8">
        <f t="shared" si="7"/>
        <v>77</v>
      </c>
      <c r="T77" s="9">
        <f t="shared" si="8"/>
        <v>1</v>
      </c>
      <c r="U77" s="7"/>
      <c r="V77" s="7"/>
      <c r="W77" s="8"/>
      <c r="X77" s="9"/>
    </row>
    <row r="78" spans="1:24" x14ac:dyDescent="0.3">
      <c r="A78" s="6">
        <v>323</v>
      </c>
      <c r="B78" s="6" t="s">
        <v>66</v>
      </c>
      <c r="C78" s="7"/>
      <c r="D78" s="7"/>
      <c r="E78" s="8">
        <v>18</v>
      </c>
      <c r="F78" s="7"/>
      <c r="G78" s="7"/>
      <c r="H78" s="7"/>
      <c r="I78" s="8">
        <v>18</v>
      </c>
      <c r="J78" s="7"/>
      <c r="K78" s="23"/>
      <c r="L78" s="7"/>
      <c r="M78" s="7"/>
      <c r="N78" s="7"/>
      <c r="O78" s="7"/>
      <c r="P78" s="7"/>
      <c r="Q78" s="7"/>
      <c r="R78" s="8">
        <f t="shared" si="6"/>
        <v>0</v>
      </c>
      <c r="S78" s="8">
        <f t="shared" si="7"/>
        <v>18</v>
      </c>
      <c r="T78" s="9">
        <f t="shared" si="8"/>
        <v>0</v>
      </c>
      <c r="U78" s="7"/>
      <c r="V78" s="7"/>
      <c r="W78" s="8"/>
      <c r="X78" s="9"/>
    </row>
    <row r="79" spans="1:24" x14ac:dyDescent="0.3">
      <c r="A79" s="6">
        <v>324</v>
      </c>
      <c r="B79" s="6" t="s">
        <v>67</v>
      </c>
      <c r="C79" s="7"/>
      <c r="D79" s="7"/>
      <c r="E79" s="7"/>
      <c r="F79" s="7"/>
      <c r="G79" s="7"/>
      <c r="H79" s="8">
        <v>20</v>
      </c>
      <c r="I79" s="8">
        <v>20</v>
      </c>
      <c r="J79" s="7"/>
      <c r="K79" s="23">
        <v>1</v>
      </c>
      <c r="L79" s="7"/>
      <c r="M79" s="7"/>
      <c r="N79" s="7"/>
      <c r="O79" s="7"/>
      <c r="P79" s="7"/>
      <c r="Q79" s="7"/>
      <c r="R79" s="8">
        <f t="shared" si="6"/>
        <v>1</v>
      </c>
      <c r="S79" s="8">
        <f t="shared" si="7"/>
        <v>21</v>
      </c>
      <c r="T79" s="9">
        <f t="shared" si="8"/>
        <v>4.7619047619047616E-2</v>
      </c>
      <c r="U79" s="7"/>
      <c r="V79" s="7"/>
      <c r="W79" s="7"/>
      <c r="X79" s="7"/>
    </row>
    <row r="80" spans="1:24" ht="19.2" x14ac:dyDescent="0.3">
      <c r="A80" s="6">
        <v>327</v>
      </c>
      <c r="B80" s="6" t="s">
        <v>194</v>
      </c>
      <c r="C80" s="7"/>
      <c r="D80" s="7"/>
      <c r="E80" s="7"/>
      <c r="F80" s="7"/>
      <c r="G80" s="7"/>
      <c r="H80" s="8"/>
      <c r="I80" s="8"/>
      <c r="J80" s="7"/>
      <c r="K80" s="23">
        <v>2980</v>
      </c>
      <c r="L80" s="7"/>
      <c r="M80" s="7"/>
      <c r="N80" s="7"/>
      <c r="O80" s="7"/>
      <c r="P80" s="7"/>
      <c r="Q80" s="7"/>
      <c r="R80" s="8">
        <f t="shared" si="6"/>
        <v>2980</v>
      </c>
      <c r="S80" s="8">
        <f t="shared" si="7"/>
        <v>2980</v>
      </c>
      <c r="T80" s="9">
        <f t="shared" si="8"/>
        <v>1</v>
      </c>
      <c r="U80" s="7"/>
      <c r="V80" s="7"/>
      <c r="W80" s="7"/>
      <c r="X80" s="7"/>
    </row>
    <row r="81" spans="1:24" x14ac:dyDescent="0.3">
      <c r="A81" s="6">
        <v>328</v>
      </c>
      <c r="B81" s="6" t="s">
        <v>68</v>
      </c>
      <c r="C81" s="7"/>
      <c r="D81" s="7"/>
      <c r="E81" s="8">
        <v>5</v>
      </c>
      <c r="F81" s="7"/>
      <c r="G81" s="7"/>
      <c r="H81" s="8">
        <v>174</v>
      </c>
      <c r="I81" s="8">
        <v>179</v>
      </c>
      <c r="J81" s="8">
        <v>31</v>
      </c>
      <c r="K81" s="23">
        <v>1217</v>
      </c>
      <c r="L81" s="8">
        <v>156</v>
      </c>
      <c r="M81" s="7"/>
      <c r="N81" s="7"/>
      <c r="O81" s="7"/>
      <c r="P81" s="7"/>
      <c r="Q81" s="7"/>
      <c r="R81" s="8">
        <f t="shared" si="6"/>
        <v>1404</v>
      </c>
      <c r="S81" s="8">
        <f t="shared" si="7"/>
        <v>1583</v>
      </c>
      <c r="T81" s="9">
        <f t="shared" si="8"/>
        <v>0.88692356285533802</v>
      </c>
      <c r="U81" s="8"/>
      <c r="V81" s="9"/>
      <c r="W81" s="8"/>
      <c r="X81" s="9"/>
    </row>
    <row r="82" spans="1:24" x14ac:dyDescent="0.3">
      <c r="A82" s="6">
        <v>329</v>
      </c>
      <c r="B82" s="6" t="s">
        <v>69</v>
      </c>
      <c r="C82" s="7"/>
      <c r="D82" s="8">
        <v>242</v>
      </c>
      <c r="E82" s="7"/>
      <c r="F82" s="8">
        <v>6</v>
      </c>
      <c r="G82" s="7"/>
      <c r="H82" s="8">
        <v>79</v>
      </c>
      <c r="I82" s="8">
        <v>327</v>
      </c>
      <c r="J82" s="7"/>
      <c r="K82" s="23">
        <v>6</v>
      </c>
      <c r="L82" s="8">
        <v>6</v>
      </c>
      <c r="M82" s="7"/>
      <c r="N82" s="7"/>
      <c r="O82" s="7"/>
      <c r="P82" s="7"/>
      <c r="Q82" s="7"/>
      <c r="R82" s="8">
        <f t="shared" si="6"/>
        <v>12</v>
      </c>
      <c r="S82" s="8">
        <f t="shared" si="7"/>
        <v>339</v>
      </c>
      <c r="T82" s="9">
        <f t="shared" si="8"/>
        <v>3.5398230088495575E-2</v>
      </c>
      <c r="U82" s="7"/>
      <c r="V82" s="7"/>
      <c r="W82" s="8"/>
      <c r="X82" s="9"/>
    </row>
    <row r="83" spans="1:24" x14ac:dyDescent="0.3">
      <c r="A83" s="6">
        <v>330</v>
      </c>
      <c r="B83" s="6" t="s">
        <v>70</v>
      </c>
      <c r="C83" s="7"/>
      <c r="D83" s="7"/>
      <c r="E83" s="7"/>
      <c r="F83" s="7"/>
      <c r="G83" s="7"/>
      <c r="H83" s="8">
        <v>9</v>
      </c>
      <c r="I83" s="8">
        <v>9</v>
      </c>
      <c r="J83" s="8">
        <v>64</v>
      </c>
      <c r="K83" s="23">
        <v>13</v>
      </c>
      <c r="L83" s="7"/>
      <c r="M83" s="7"/>
      <c r="N83" s="7"/>
      <c r="O83" s="7"/>
      <c r="P83" s="7"/>
      <c r="Q83" s="7"/>
      <c r="R83" s="8">
        <f t="shared" si="6"/>
        <v>77</v>
      </c>
      <c r="S83" s="8">
        <f t="shared" si="7"/>
        <v>86</v>
      </c>
      <c r="T83" s="9">
        <f t="shared" si="8"/>
        <v>0.89534883720930236</v>
      </c>
      <c r="U83" s="7"/>
      <c r="V83" s="7"/>
      <c r="W83" s="8"/>
      <c r="X83" s="9"/>
    </row>
    <row r="84" spans="1:24" x14ac:dyDescent="0.3">
      <c r="A84" s="6"/>
      <c r="B84" s="6"/>
      <c r="C84" s="7"/>
      <c r="D84" s="7"/>
      <c r="E84" s="7"/>
      <c r="F84" s="7"/>
      <c r="G84" s="7"/>
      <c r="H84" s="8"/>
      <c r="I84" s="8"/>
      <c r="J84" s="8"/>
      <c r="K84" s="23">
        <v>61</v>
      </c>
      <c r="L84" s="7"/>
      <c r="M84" s="7"/>
      <c r="N84" s="7"/>
      <c r="O84" s="7"/>
      <c r="P84" s="7"/>
      <c r="Q84" s="7"/>
      <c r="R84" s="8">
        <f t="shared" si="6"/>
        <v>61</v>
      </c>
      <c r="S84" s="8">
        <f t="shared" si="7"/>
        <v>61</v>
      </c>
      <c r="T84" s="9">
        <f t="shared" si="8"/>
        <v>1</v>
      </c>
      <c r="U84" s="7"/>
      <c r="V84" s="7"/>
      <c r="W84" s="8"/>
      <c r="X84" s="9"/>
    </row>
    <row r="85" spans="1:24" x14ac:dyDescent="0.3">
      <c r="A85" s="6">
        <v>333</v>
      </c>
      <c r="B85" s="6" t="s">
        <v>71</v>
      </c>
      <c r="C85" s="7"/>
      <c r="D85" s="7"/>
      <c r="E85" s="7"/>
      <c r="F85" s="7"/>
      <c r="G85" s="7"/>
      <c r="H85" s="8">
        <v>15</v>
      </c>
      <c r="I85" s="8">
        <v>15</v>
      </c>
      <c r="J85" s="7"/>
      <c r="K85" s="23">
        <v>29</v>
      </c>
      <c r="L85" s="7"/>
      <c r="M85" s="7"/>
      <c r="N85" s="7"/>
      <c r="O85" s="7"/>
      <c r="P85" s="7"/>
      <c r="Q85" s="7"/>
      <c r="R85" s="8">
        <f t="shared" si="6"/>
        <v>29</v>
      </c>
      <c r="S85" s="8">
        <f t="shared" si="7"/>
        <v>44</v>
      </c>
      <c r="T85" s="9">
        <f t="shared" si="8"/>
        <v>0.65909090909090906</v>
      </c>
      <c r="U85" s="7"/>
      <c r="V85" s="7"/>
      <c r="W85" s="8"/>
      <c r="X85" s="9"/>
    </row>
    <row r="86" spans="1:24" x14ac:dyDescent="0.3">
      <c r="A86" s="6">
        <v>334</v>
      </c>
      <c r="B86" s="6" t="s">
        <v>72</v>
      </c>
      <c r="C86" s="7"/>
      <c r="D86" s="7"/>
      <c r="E86" s="7"/>
      <c r="F86" s="7"/>
      <c r="G86" s="7"/>
      <c r="H86" s="8">
        <v>11</v>
      </c>
      <c r="I86" s="8">
        <v>11</v>
      </c>
      <c r="J86" s="7"/>
      <c r="K86" s="23">
        <v>1</v>
      </c>
      <c r="L86" s="7"/>
      <c r="M86" s="7"/>
      <c r="N86" s="7"/>
      <c r="O86" s="7"/>
      <c r="P86" s="7"/>
      <c r="Q86" s="7"/>
      <c r="R86" s="8">
        <f t="shared" si="6"/>
        <v>1</v>
      </c>
      <c r="S86" s="8">
        <f t="shared" si="7"/>
        <v>12</v>
      </c>
      <c r="T86" s="9">
        <f t="shared" si="8"/>
        <v>8.3333333333333329E-2</v>
      </c>
      <c r="U86" s="7"/>
      <c r="V86" s="7"/>
      <c r="W86" s="8"/>
      <c r="X86" s="9"/>
    </row>
    <row r="87" spans="1:24" x14ac:dyDescent="0.3">
      <c r="A87" s="6">
        <v>335</v>
      </c>
      <c r="B87" s="6" t="s">
        <v>73</v>
      </c>
      <c r="C87" s="7"/>
      <c r="D87" s="8">
        <v>602</v>
      </c>
      <c r="E87" s="7"/>
      <c r="F87" s="8">
        <v>10</v>
      </c>
      <c r="G87" s="7"/>
      <c r="H87" s="8">
        <v>2</v>
      </c>
      <c r="I87" s="8">
        <v>614</v>
      </c>
      <c r="J87" s="7"/>
      <c r="K87" s="23">
        <v>6</v>
      </c>
      <c r="L87" s="7"/>
      <c r="M87" s="7"/>
      <c r="N87" s="7"/>
      <c r="O87" s="7"/>
      <c r="P87" s="7"/>
      <c r="Q87" s="7"/>
      <c r="R87" s="8">
        <f t="shared" si="6"/>
        <v>6</v>
      </c>
      <c r="S87" s="8">
        <f t="shared" si="7"/>
        <v>620</v>
      </c>
      <c r="T87" s="9">
        <f t="shared" si="8"/>
        <v>9.6774193548387101E-3</v>
      </c>
      <c r="U87" s="7"/>
      <c r="V87" s="7"/>
      <c r="W87" s="8"/>
      <c r="X87" s="9"/>
    </row>
    <row r="88" spans="1:24" x14ac:dyDescent="0.3">
      <c r="A88" s="6">
        <v>336</v>
      </c>
      <c r="B88" s="6" t="s">
        <v>74</v>
      </c>
      <c r="C88" s="7"/>
      <c r="D88" s="8">
        <v>34</v>
      </c>
      <c r="E88" s="7"/>
      <c r="F88" s="8">
        <v>2</v>
      </c>
      <c r="G88" s="7"/>
      <c r="H88" s="8">
        <v>15</v>
      </c>
      <c r="I88" s="8">
        <v>51</v>
      </c>
      <c r="J88" s="8">
        <v>20</v>
      </c>
      <c r="K88" s="23">
        <v>1</v>
      </c>
      <c r="L88" s="7"/>
      <c r="M88" s="7"/>
      <c r="N88" s="7"/>
      <c r="O88" s="7"/>
      <c r="P88" s="7"/>
      <c r="Q88" s="7"/>
      <c r="R88" s="8">
        <f t="shared" si="6"/>
        <v>21</v>
      </c>
      <c r="S88" s="8">
        <f t="shared" si="7"/>
        <v>72</v>
      </c>
      <c r="T88" s="9">
        <f t="shared" si="8"/>
        <v>0.29166666666666669</v>
      </c>
      <c r="U88" s="7"/>
      <c r="V88" s="7"/>
      <c r="W88" s="7"/>
      <c r="X88" s="7"/>
    </row>
    <row r="89" spans="1:24" x14ac:dyDescent="0.3">
      <c r="A89" s="6">
        <v>337</v>
      </c>
      <c r="B89" s="6" t="s">
        <v>75</v>
      </c>
      <c r="C89" s="7"/>
      <c r="D89" s="7"/>
      <c r="E89" s="7"/>
      <c r="F89" s="7"/>
      <c r="G89" s="7"/>
      <c r="H89" s="8">
        <v>1</v>
      </c>
      <c r="I89" s="8">
        <v>1</v>
      </c>
      <c r="J89" s="7"/>
      <c r="K89" s="23">
        <v>1</v>
      </c>
      <c r="L89" s="7"/>
      <c r="M89" s="7"/>
      <c r="N89" s="7"/>
      <c r="O89" s="7"/>
      <c r="P89" s="7"/>
      <c r="Q89" s="7"/>
      <c r="R89" s="8">
        <f t="shared" si="6"/>
        <v>1</v>
      </c>
      <c r="S89" s="8">
        <f t="shared" si="7"/>
        <v>2</v>
      </c>
      <c r="T89" s="9">
        <f t="shared" si="8"/>
        <v>0.5</v>
      </c>
      <c r="U89" s="7"/>
      <c r="V89" s="7"/>
      <c r="W89" s="8"/>
      <c r="X89" s="9"/>
    </row>
    <row r="90" spans="1:24" x14ac:dyDescent="0.3">
      <c r="A90" s="6">
        <v>339</v>
      </c>
      <c r="B90" s="6" t="s">
        <v>76</v>
      </c>
      <c r="C90" s="7"/>
      <c r="D90" s="8">
        <v>10</v>
      </c>
      <c r="E90" s="7"/>
      <c r="F90" s="8">
        <v>1</v>
      </c>
      <c r="G90" s="7"/>
      <c r="H90" s="8">
        <v>2</v>
      </c>
      <c r="I90" s="8">
        <v>13</v>
      </c>
      <c r="J90" s="7"/>
      <c r="K90" s="25">
        <v>11</v>
      </c>
      <c r="L90" s="7"/>
      <c r="M90" s="7"/>
      <c r="N90" s="7"/>
      <c r="O90" s="7"/>
      <c r="P90" s="7"/>
      <c r="Q90" s="7"/>
      <c r="R90" s="8">
        <f t="shared" si="6"/>
        <v>11</v>
      </c>
      <c r="S90" s="8">
        <f t="shared" si="7"/>
        <v>24</v>
      </c>
      <c r="T90" s="9">
        <f t="shared" si="8"/>
        <v>0.45833333333333331</v>
      </c>
      <c r="U90" s="7"/>
      <c r="V90" s="7"/>
      <c r="W90" s="7"/>
      <c r="X90" s="7"/>
    </row>
    <row r="91" spans="1:24" x14ac:dyDescent="0.3">
      <c r="A91" s="6">
        <v>341</v>
      </c>
      <c r="B91" s="6" t="s">
        <v>77</v>
      </c>
      <c r="C91" s="7"/>
      <c r="D91" s="7"/>
      <c r="E91" s="7"/>
      <c r="F91" s="7"/>
      <c r="G91" s="7"/>
      <c r="H91" s="8">
        <v>1</v>
      </c>
      <c r="I91" s="8">
        <v>1</v>
      </c>
      <c r="J91" s="7"/>
      <c r="K91" s="23"/>
      <c r="L91" s="7"/>
      <c r="M91" s="7"/>
      <c r="N91" s="7"/>
      <c r="O91" s="7"/>
      <c r="P91" s="7"/>
      <c r="Q91" s="7"/>
      <c r="R91" s="8">
        <f t="shared" si="6"/>
        <v>0</v>
      </c>
      <c r="S91" s="8">
        <f t="shared" si="7"/>
        <v>1</v>
      </c>
      <c r="T91" s="9">
        <f t="shared" si="8"/>
        <v>0</v>
      </c>
      <c r="U91" s="7"/>
      <c r="V91" s="7"/>
      <c r="W91" s="8"/>
      <c r="X91" s="9"/>
    </row>
    <row r="92" spans="1:24" x14ac:dyDescent="0.3">
      <c r="A92" s="6">
        <v>346</v>
      </c>
      <c r="B92" s="6" t="s">
        <v>78</v>
      </c>
      <c r="C92" s="7"/>
      <c r="D92" s="7"/>
      <c r="E92" s="7"/>
      <c r="F92" s="8">
        <v>1</v>
      </c>
      <c r="G92" s="7"/>
      <c r="H92" s="7"/>
      <c r="I92" s="8">
        <v>1</v>
      </c>
      <c r="J92" s="7"/>
      <c r="K92" s="23">
        <v>32501</v>
      </c>
      <c r="L92" s="7"/>
      <c r="M92" s="7"/>
      <c r="N92" s="7"/>
      <c r="O92" s="7"/>
      <c r="P92" s="7"/>
      <c r="Q92" s="7"/>
      <c r="R92" s="8">
        <f t="shared" si="6"/>
        <v>32501</v>
      </c>
      <c r="S92" s="8">
        <f t="shared" si="7"/>
        <v>32502</v>
      </c>
      <c r="T92" s="9">
        <f t="shared" si="8"/>
        <v>0.9999692326626054</v>
      </c>
      <c r="U92" s="7"/>
      <c r="V92" s="7"/>
      <c r="W92" s="7"/>
      <c r="X92" s="7"/>
    </row>
    <row r="93" spans="1:24" ht="19.2" x14ac:dyDescent="0.3">
      <c r="A93" s="6">
        <v>347</v>
      </c>
      <c r="B93" s="6" t="s">
        <v>195</v>
      </c>
      <c r="C93" s="7"/>
      <c r="D93" s="7"/>
      <c r="E93" s="7"/>
      <c r="F93" s="8"/>
      <c r="G93" s="7"/>
      <c r="H93" s="7"/>
      <c r="I93" s="8"/>
      <c r="J93" s="7"/>
      <c r="K93" s="23">
        <v>222</v>
      </c>
      <c r="L93" s="7"/>
      <c r="M93" s="7"/>
      <c r="N93" s="7"/>
      <c r="O93" s="7"/>
      <c r="P93" s="7"/>
      <c r="Q93" s="7"/>
      <c r="R93" s="8">
        <f t="shared" si="6"/>
        <v>222</v>
      </c>
      <c r="S93" s="8">
        <f t="shared" si="7"/>
        <v>222</v>
      </c>
      <c r="T93" s="9">
        <f t="shared" si="8"/>
        <v>1</v>
      </c>
      <c r="U93" s="7"/>
      <c r="V93" s="7"/>
      <c r="W93" s="7"/>
      <c r="X93" s="7"/>
    </row>
    <row r="94" spans="1:24" x14ac:dyDescent="0.3">
      <c r="A94" s="6">
        <v>351</v>
      </c>
      <c r="B94" s="6" t="s">
        <v>79</v>
      </c>
      <c r="C94" s="7"/>
      <c r="D94" s="8">
        <v>17</v>
      </c>
      <c r="E94" s="8">
        <v>745</v>
      </c>
      <c r="F94" s="8">
        <v>28</v>
      </c>
      <c r="G94" s="8">
        <v>16</v>
      </c>
      <c r="H94" s="8">
        <v>459</v>
      </c>
      <c r="I94" s="8">
        <v>1265</v>
      </c>
      <c r="J94" s="8">
        <v>56</v>
      </c>
      <c r="K94" s="23">
        <v>10</v>
      </c>
      <c r="L94" s="8">
        <v>455</v>
      </c>
      <c r="M94" s="7"/>
      <c r="N94" s="7"/>
      <c r="O94" s="7"/>
      <c r="P94" s="7"/>
      <c r="Q94" s="7"/>
      <c r="R94" s="8">
        <f t="shared" si="6"/>
        <v>521</v>
      </c>
      <c r="S94" s="8">
        <f t="shared" si="7"/>
        <v>1786</v>
      </c>
      <c r="T94" s="9">
        <f t="shared" si="8"/>
        <v>0.29171332586786114</v>
      </c>
      <c r="U94" s="8"/>
      <c r="V94" s="9"/>
      <c r="W94" s="8"/>
      <c r="X94" s="9"/>
    </row>
    <row r="95" spans="1:24" x14ac:dyDescent="0.3">
      <c r="A95" s="6">
        <v>354</v>
      </c>
      <c r="B95" s="6" t="s">
        <v>80</v>
      </c>
      <c r="C95" s="7"/>
      <c r="D95" s="8">
        <v>2</v>
      </c>
      <c r="E95" s="7"/>
      <c r="F95" s="8">
        <v>1</v>
      </c>
      <c r="G95" s="8">
        <v>2</v>
      </c>
      <c r="H95" s="8">
        <v>24</v>
      </c>
      <c r="I95" s="8">
        <v>29</v>
      </c>
      <c r="J95" s="7"/>
      <c r="K95" s="23">
        <v>20</v>
      </c>
      <c r="L95" s="7"/>
      <c r="M95" s="7"/>
      <c r="N95" s="7"/>
      <c r="O95" s="7"/>
      <c r="P95" s="7"/>
      <c r="Q95" s="7"/>
      <c r="R95" s="8">
        <f t="shared" si="6"/>
        <v>20</v>
      </c>
      <c r="S95" s="8">
        <f t="shared" si="7"/>
        <v>49</v>
      </c>
      <c r="T95" s="9">
        <f t="shared" si="8"/>
        <v>0.40816326530612246</v>
      </c>
      <c r="U95" s="7"/>
      <c r="V95" s="7"/>
      <c r="W95" s="8"/>
      <c r="X95" s="9"/>
    </row>
    <row r="96" spans="1:24" x14ac:dyDescent="0.3">
      <c r="A96" s="6">
        <v>355</v>
      </c>
      <c r="B96" s="6" t="s">
        <v>198</v>
      </c>
      <c r="C96" s="7"/>
      <c r="D96" s="8"/>
      <c r="E96" s="7"/>
      <c r="F96" s="8"/>
      <c r="G96" s="8"/>
      <c r="H96" s="8"/>
      <c r="I96" s="8"/>
      <c r="J96" s="7"/>
      <c r="K96" s="23">
        <v>328</v>
      </c>
      <c r="L96" s="7"/>
      <c r="M96" s="7"/>
      <c r="N96" s="7"/>
      <c r="O96" s="7"/>
      <c r="P96" s="7"/>
      <c r="Q96" s="7"/>
      <c r="R96" s="8">
        <f t="shared" si="6"/>
        <v>328</v>
      </c>
      <c r="S96" s="8">
        <f t="shared" si="7"/>
        <v>328</v>
      </c>
      <c r="T96" s="9">
        <f t="shared" si="8"/>
        <v>1</v>
      </c>
      <c r="U96" s="7"/>
      <c r="V96" s="7"/>
      <c r="W96" s="8"/>
      <c r="X96" s="9"/>
    </row>
    <row r="97" spans="1:24" x14ac:dyDescent="0.3">
      <c r="A97" s="6">
        <v>361</v>
      </c>
      <c r="B97" s="6" t="s">
        <v>196</v>
      </c>
      <c r="C97" s="7"/>
      <c r="D97" s="8"/>
      <c r="E97" s="7"/>
      <c r="F97" s="8"/>
      <c r="G97" s="8"/>
      <c r="H97" s="8"/>
      <c r="I97" s="8"/>
      <c r="J97" s="7"/>
      <c r="K97" s="23">
        <v>13</v>
      </c>
      <c r="L97" s="7"/>
      <c r="M97" s="7"/>
      <c r="N97" s="7"/>
      <c r="O97" s="7"/>
      <c r="P97" s="7"/>
      <c r="Q97" s="7"/>
      <c r="R97" s="8">
        <f t="shared" si="6"/>
        <v>13</v>
      </c>
      <c r="S97" s="8">
        <f t="shared" si="7"/>
        <v>13</v>
      </c>
      <c r="T97" s="9">
        <f t="shared" si="8"/>
        <v>1</v>
      </c>
      <c r="U97" s="7"/>
      <c r="V97" s="7"/>
      <c r="W97" s="8"/>
      <c r="X97" s="9"/>
    </row>
    <row r="98" spans="1:24" x14ac:dyDescent="0.3">
      <c r="A98" s="6">
        <v>362</v>
      </c>
      <c r="B98" s="6" t="s">
        <v>81</v>
      </c>
      <c r="C98" s="7"/>
      <c r="D98" s="8">
        <v>106</v>
      </c>
      <c r="E98" s="8">
        <v>1</v>
      </c>
      <c r="F98" s="8">
        <v>12</v>
      </c>
      <c r="G98" s="7"/>
      <c r="H98" s="8">
        <v>5</v>
      </c>
      <c r="I98" s="8">
        <v>124</v>
      </c>
      <c r="J98" s="8">
        <v>24</v>
      </c>
      <c r="K98" s="23">
        <v>1</v>
      </c>
      <c r="L98" s="8">
        <v>5</v>
      </c>
      <c r="M98" s="7"/>
      <c r="N98" s="7"/>
      <c r="O98" s="7"/>
      <c r="P98" s="7"/>
      <c r="Q98" s="7"/>
      <c r="R98" s="8">
        <f t="shared" si="6"/>
        <v>30</v>
      </c>
      <c r="S98" s="8">
        <f t="shared" si="7"/>
        <v>154</v>
      </c>
      <c r="T98" s="9">
        <f t="shared" si="8"/>
        <v>0.19480519480519481</v>
      </c>
      <c r="U98" s="7"/>
      <c r="V98" s="7"/>
      <c r="W98" s="8"/>
      <c r="X98" s="9"/>
    </row>
    <row r="99" spans="1:24" x14ac:dyDescent="0.3">
      <c r="A99" s="6">
        <v>365</v>
      </c>
      <c r="B99" s="6" t="s">
        <v>82</v>
      </c>
      <c r="C99" s="7"/>
      <c r="D99" s="8">
        <v>92</v>
      </c>
      <c r="E99" s="7"/>
      <c r="F99" s="8">
        <v>5</v>
      </c>
      <c r="G99" s="7"/>
      <c r="H99" s="7"/>
      <c r="I99" s="8">
        <v>97</v>
      </c>
      <c r="J99" s="7"/>
      <c r="K99" s="23">
        <v>1</v>
      </c>
      <c r="L99" s="7"/>
      <c r="M99" s="7"/>
      <c r="N99" s="7"/>
      <c r="O99" s="7"/>
      <c r="P99" s="7"/>
      <c r="Q99" s="7"/>
      <c r="R99" s="8">
        <f t="shared" si="6"/>
        <v>1</v>
      </c>
      <c r="S99" s="8">
        <f t="shared" si="7"/>
        <v>98</v>
      </c>
      <c r="T99" s="9">
        <f t="shared" si="8"/>
        <v>1.020408163265306E-2</v>
      </c>
      <c r="U99" s="7"/>
      <c r="V99" s="7"/>
      <c r="W99" s="7"/>
      <c r="X99" s="7"/>
    </row>
    <row r="100" spans="1:24" x14ac:dyDescent="0.3">
      <c r="A100" s="6">
        <v>366</v>
      </c>
      <c r="B100" s="6" t="s">
        <v>197</v>
      </c>
      <c r="C100" s="7"/>
      <c r="D100" s="8"/>
      <c r="E100" s="7"/>
      <c r="F100" s="8"/>
      <c r="G100" s="7"/>
      <c r="H100" s="7"/>
      <c r="I100" s="8"/>
      <c r="J100" s="7"/>
      <c r="K100" s="23"/>
      <c r="L100" s="7"/>
      <c r="M100" s="7"/>
      <c r="N100" s="7"/>
      <c r="O100" s="7"/>
      <c r="P100" s="7"/>
      <c r="Q100" s="7"/>
      <c r="R100" s="8">
        <f t="shared" si="6"/>
        <v>0</v>
      </c>
      <c r="S100" s="8">
        <f t="shared" si="7"/>
        <v>0</v>
      </c>
      <c r="T100" s="9" t="e">
        <f t="shared" si="8"/>
        <v>#DIV/0!</v>
      </c>
      <c r="U100" s="7"/>
      <c r="V100" s="7"/>
      <c r="W100" s="7"/>
      <c r="X100" s="7"/>
    </row>
    <row r="101" spans="1:24" x14ac:dyDescent="0.3">
      <c r="A101" s="6">
        <v>368</v>
      </c>
      <c r="B101" s="6" t="s">
        <v>83</v>
      </c>
      <c r="C101" s="7"/>
      <c r="D101" s="7"/>
      <c r="E101" s="7"/>
      <c r="F101" s="7"/>
      <c r="G101" s="7"/>
      <c r="H101" s="8">
        <v>7</v>
      </c>
      <c r="I101" s="8">
        <v>7</v>
      </c>
      <c r="J101" s="7"/>
      <c r="K101" s="23">
        <v>34644</v>
      </c>
      <c r="L101" s="7"/>
      <c r="M101" s="7"/>
      <c r="N101" s="7"/>
      <c r="O101" s="7"/>
      <c r="P101" s="7"/>
      <c r="Q101" s="7"/>
      <c r="R101" s="8">
        <f t="shared" si="6"/>
        <v>34644</v>
      </c>
      <c r="S101" s="8">
        <f t="shared" si="7"/>
        <v>34651</v>
      </c>
      <c r="T101" s="9">
        <f t="shared" si="8"/>
        <v>0.99979798562812039</v>
      </c>
      <c r="U101" s="7"/>
      <c r="V101" s="7"/>
      <c r="W101" s="7"/>
      <c r="X101" s="7"/>
    </row>
    <row r="102" spans="1:24" x14ac:dyDescent="0.3">
      <c r="A102" s="6">
        <v>369</v>
      </c>
      <c r="B102" s="6" t="s">
        <v>174</v>
      </c>
      <c r="C102" s="7"/>
      <c r="D102" s="7"/>
      <c r="E102" s="7"/>
      <c r="F102" s="7"/>
      <c r="G102" s="7"/>
      <c r="H102" s="8"/>
      <c r="I102" s="8"/>
      <c r="J102" s="7"/>
      <c r="K102" s="23">
        <v>21449</v>
      </c>
      <c r="L102" s="7"/>
      <c r="M102" s="7"/>
      <c r="N102" s="7"/>
      <c r="O102" s="7"/>
      <c r="P102" s="7"/>
      <c r="Q102" s="7"/>
      <c r="R102" s="8">
        <f t="shared" si="6"/>
        <v>21449</v>
      </c>
      <c r="S102" s="8">
        <f t="shared" si="7"/>
        <v>21449</v>
      </c>
      <c r="T102" s="9">
        <f t="shared" si="8"/>
        <v>1</v>
      </c>
      <c r="U102" s="7"/>
      <c r="V102" s="7"/>
      <c r="W102" s="7"/>
      <c r="X102" s="7"/>
    </row>
    <row r="103" spans="1:24" x14ac:dyDescent="0.3">
      <c r="A103" s="6">
        <v>395</v>
      </c>
      <c r="B103" s="6" t="s">
        <v>84</v>
      </c>
      <c r="C103" s="7"/>
      <c r="D103" s="8">
        <v>56</v>
      </c>
      <c r="E103" s="8">
        <v>13</v>
      </c>
      <c r="F103" s="8">
        <v>145</v>
      </c>
      <c r="G103" s="7"/>
      <c r="H103" s="8">
        <v>304</v>
      </c>
      <c r="I103" s="8">
        <v>518</v>
      </c>
      <c r="J103" s="7"/>
      <c r="K103" s="23">
        <v>9763</v>
      </c>
      <c r="L103" s="8">
        <v>81</v>
      </c>
      <c r="M103" s="8">
        <v>29</v>
      </c>
      <c r="N103" s="7"/>
      <c r="O103" s="7"/>
      <c r="P103" s="7"/>
      <c r="Q103" s="7"/>
      <c r="R103" s="8">
        <f t="shared" si="6"/>
        <v>9873</v>
      </c>
      <c r="S103" s="8">
        <f t="shared" si="7"/>
        <v>10391</v>
      </c>
      <c r="T103" s="9">
        <f t="shared" si="8"/>
        <v>0.95014916754884038</v>
      </c>
      <c r="U103" s="8"/>
      <c r="V103" s="9"/>
      <c r="W103" s="8"/>
      <c r="X103" s="9"/>
    </row>
    <row r="104" spans="1:24" x14ac:dyDescent="0.3">
      <c r="A104" s="6">
        <v>396</v>
      </c>
      <c r="B104" s="6" t="s">
        <v>85</v>
      </c>
      <c r="C104" s="7"/>
      <c r="D104" s="8">
        <v>4</v>
      </c>
      <c r="E104" s="7"/>
      <c r="F104" s="8">
        <v>302</v>
      </c>
      <c r="G104" s="7"/>
      <c r="H104" s="8">
        <v>1009</v>
      </c>
      <c r="I104" s="8">
        <v>1315</v>
      </c>
      <c r="J104" s="7"/>
      <c r="K104" s="23">
        <v>27307</v>
      </c>
      <c r="L104" s="8">
        <v>10562</v>
      </c>
      <c r="M104" s="8">
        <v>912</v>
      </c>
      <c r="N104" s="7"/>
      <c r="O104" s="7"/>
      <c r="P104" s="7"/>
      <c r="Q104" s="7"/>
      <c r="R104" s="8">
        <f t="shared" si="6"/>
        <v>38781</v>
      </c>
      <c r="S104" s="8">
        <f t="shared" si="7"/>
        <v>40096</v>
      </c>
      <c r="T104" s="9">
        <f t="shared" si="8"/>
        <v>0.96720371109337588</v>
      </c>
      <c r="U104" s="8"/>
      <c r="V104" s="9"/>
      <c r="W104" s="8"/>
      <c r="X104" s="9"/>
    </row>
    <row r="105" spans="1:24" x14ac:dyDescent="0.3">
      <c r="A105" s="6">
        <v>398</v>
      </c>
      <c r="B105" s="6" t="s">
        <v>86</v>
      </c>
      <c r="C105" s="7"/>
      <c r="D105" s="8">
        <v>42</v>
      </c>
      <c r="E105" s="7"/>
      <c r="F105" s="8">
        <v>84</v>
      </c>
      <c r="G105" s="8">
        <v>2</v>
      </c>
      <c r="H105" s="8">
        <v>83</v>
      </c>
      <c r="I105" s="8">
        <v>211</v>
      </c>
      <c r="J105" s="7"/>
      <c r="K105" s="23"/>
      <c r="L105" s="8">
        <v>3184</v>
      </c>
      <c r="M105" s="8">
        <v>267</v>
      </c>
      <c r="N105" s="7"/>
      <c r="O105" s="7"/>
      <c r="P105" s="7"/>
      <c r="Q105" s="7"/>
      <c r="R105" s="8">
        <f t="shared" si="6"/>
        <v>3451</v>
      </c>
      <c r="S105" s="8">
        <f t="shared" si="7"/>
        <v>3662</v>
      </c>
      <c r="T105" s="9">
        <f t="shared" si="8"/>
        <v>0.94238121245221196</v>
      </c>
      <c r="U105" s="8"/>
      <c r="V105" s="9"/>
      <c r="W105" s="8"/>
      <c r="X105" s="9"/>
    </row>
    <row r="106" spans="1:24" x14ac:dyDescent="0.3">
      <c r="A106" s="6">
        <v>399</v>
      </c>
      <c r="B106" s="6" t="s">
        <v>87</v>
      </c>
      <c r="C106" s="7"/>
      <c r="D106" s="7"/>
      <c r="E106" s="7"/>
      <c r="F106" s="8">
        <v>327</v>
      </c>
      <c r="G106" s="8">
        <v>2</v>
      </c>
      <c r="H106" s="8">
        <v>76</v>
      </c>
      <c r="I106" s="8">
        <v>405</v>
      </c>
      <c r="J106" s="7"/>
      <c r="K106" s="23"/>
      <c r="L106" s="8">
        <v>13078</v>
      </c>
      <c r="M106" s="8">
        <v>4269</v>
      </c>
      <c r="N106" s="7"/>
      <c r="O106" s="7"/>
      <c r="P106" s="7"/>
      <c r="Q106" s="7"/>
      <c r="R106" s="8">
        <f t="shared" si="6"/>
        <v>17347</v>
      </c>
      <c r="S106" s="8">
        <f t="shared" si="7"/>
        <v>17752</v>
      </c>
      <c r="T106" s="9">
        <f t="shared" si="8"/>
        <v>0.97718566922036953</v>
      </c>
      <c r="U106" s="8"/>
      <c r="V106" s="9"/>
      <c r="W106" s="8"/>
      <c r="X106" s="9"/>
    </row>
    <row r="107" spans="1:24" x14ac:dyDescent="0.3">
      <c r="K107" s="23"/>
      <c r="R107" s="8"/>
      <c r="S107" s="8"/>
      <c r="T107" s="9"/>
    </row>
    <row r="108" spans="1:24" x14ac:dyDescent="0.3">
      <c r="K108" s="23"/>
      <c r="R108" s="8"/>
      <c r="S108" s="8"/>
      <c r="T108" s="9"/>
    </row>
    <row r="109" spans="1:24" x14ac:dyDescent="0.3">
      <c r="A109" s="7"/>
      <c r="B109" s="10" t="s">
        <v>53</v>
      </c>
      <c r="C109" s="7"/>
      <c r="D109" s="8">
        <v>1239</v>
      </c>
      <c r="E109" s="8">
        <v>783</v>
      </c>
      <c r="F109" s="8">
        <v>946</v>
      </c>
      <c r="G109" s="8">
        <v>24</v>
      </c>
      <c r="H109" s="8">
        <v>2631</v>
      </c>
      <c r="I109" s="8">
        <v>5623</v>
      </c>
      <c r="J109" s="8">
        <v>422</v>
      </c>
      <c r="K109" s="23">
        <f>SUM(K61:K106)</f>
        <v>136560</v>
      </c>
      <c r="L109" s="8">
        <v>27572</v>
      </c>
      <c r="M109" s="8">
        <v>5483</v>
      </c>
      <c r="N109" s="7"/>
      <c r="O109" s="7"/>
      <c r="P109" s="7"/>
      <c r="Q109" s="7"/>
      <c r="R109" s="8">
        <f t="shared" si="6"/>
        <v>170037</v>
      </c>
      <c r="S109" s="8">
        <f t="shared" si="7"/>
        <v>175660</v>
      </c>
      <c r="T109" s="9">
        <f t="shared" si="8"/>
        <v>0.96798929750654672</v>
      </c>
      <c r="U109" s="8"/>
      <c r="V109" s="9"/>
      <c r="W109" s="8"/>
      <c r="X109" s="9"/>
    </row>
    <row r="110" spans="1:24" x14ac:dyDescent="0.3">
      <c r="A110" s="7"/>
      <c r="B110" s="10" t="s">
        <v>54</v>
      </c>
      <c r="C110" s="9">
        <v>0</v>
      </c>
      <c r="D110" s="11">
        <v>0.437</v>
      </c>
      <c r="E110" s="11">
        <v>0.21299999999999999</v>
      </c>
      <c r="F110" s="11">
        <v>0.153</v>
      </c>
      <c r="G110" s="11">
        <v>2.5000000000000001E-2</v>
      </c>
      <c r="H110" s="11">
        <v>0.182</v>
      </c>
      <c r="I110" s="9">
        <v>0.2</v>
      </c>
      <c r="J110" s="9">
        <v>0.01</v>
      </c>
      <c r="K110" s="26">
        <f>K109/$I$319</f>
        <v>7.2159359316198129E-2</v>
      </c>
      <c r="L110" s="11">
        <v>0.29599999999999999</v>
      </c>
      <c r="M110" s="11">
        <v>0.375</v>
      </c>
      <c r="N110" s="9">
        <v>0</v>
      </c>
      <c r="O110" s="9">
        <v>0</v>
      </c>
      <c r="P110" s="9">
        <v>0</v>
      </c>
      <c r="Q110" s="9">
        <v>0</v>
      </c>
      <c r="R110" s="11">
        <f>R109/$P$319</f>
        <v>8.3261923206120469E-2</v>
      </c>
      <c r="S110" s="11">
        <f>S109/$Q$319</f>
        <v>8.4847442694406236E-2</v>
      </c>
      <c r="T110" s="7"/>
      <c r="U110" s="11"/>
      <c r="V110" s="7"/>
      <c r="W110" s="11"/>
      <c r="X110" s="7"/>
    </row>
    <row r="112" spans="1:24" ht="17.399999999999999" customHeight="1" x14ac:dyDescent="0.3">
      <c r="A112" s="17" t="s">
        <v>0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7.399999999999999" customHeight="1" x14ac:dyDescent="0.3">
      <c r="A113" s="17" t="s">
        <v>1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21"/>
      <c r="W113" s="21"/>
      <c r="X113" s="21"/>
    </row>
    <row r="116" spans="1:24" ht="15.6" x14ac:dyDescent="0.3">
      <c r="A116" s="1" t="s">
        <v>3</v>
      </c>
      <c r="B116" s="2"/>
      <c r="C116" s="22" t="s">
        <v>88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</row>
    <row r="117" spans="1:24" x14ac:dyDescent="0.3">
      <c r="A117" s="16" t="s">
        <v>2</v>
      </c>
      <c r="B117" s="16"/>
      <c r="C117" s="16"/>
    </row>
    <row r="119" spans="1:24" x14ac:dyDescent="0.3">
      <c r="A119" s="19"/>
      <c r="B119" s="19"/>
      <c r="C119" s="18" t="s">
        <v>5</v>
      </c>
      <c r="D119" s="18"/>
      <c r="E119" s="18"/>
      <c r="F119" s="18"/>
      <c r="G119" s="18"/>
      <c r="H119" s="18"/>
      <c r="I119" s="18"/>
      <c r="J119" s="18"/>
      <c r="K119" s="18" t="s">
        <v>6</v>
      </c>
      <c r="L119" s="18"/>
      <c r="M119" s="2"/>
      <c r="N119" s="3" t="s">
        <v>7</v>
      </c>
      <c r="O119" s="3" t="s">
        <v>7</v>
      </c>
      <c r="P119" s="3" t="s">
        <v>8</v>
      </c>
      <c r="Q119" s="3" t="s">
        <v>8</v>
      </c>
      <c r="R119" s="4"/>
      <c r="S119" s="4"/>
      <c r="T119" s="18"/>
      <c r="U119" s="18"/>
      <c r="V119" s="18"/>
      <c r="W119" s="18"/>
    </row>
    <row r="120" spans="1:24" x14ac:dyDescent="0.3">
      <c r="A120" s="19"/>
      <c r="B120" s="19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2"/>
      <c r="N120" s="3" t="s">
        <v>9</v>
      </c>
      <c r="O120" s="3" t="s">
        <v>10</v>
      </c>
      <c r="P120" s="3" t="s">
        <v>11</v>
      </c>
      <c r="Q120" s="3" t="s">
        <v>12</v>
      </c>
      <c r="R120" s="20"/>
      <c r="S120" s="20"/>
      <c r="T120" s="18"/>
      <c r="U120" s="18"/>
      <c r="V120" s="18"/>
      <c r="W120" s="18"/>
    </row>
    <row r="121" spans="1:24" x14ac:dyDescent="0.3">
      <c r="A121" s="5" t="s">
        <v>13</v>
      </c>
      <c r="B121" s="5" t="s">
        <v>14</v>
      </c>
      <c r="C121" s="4"/>
      <c r="D121" s="3" t="s">
        <v>15</v>
      </c>
      <c r="E121" s="3" t="s">
        <v>9</v>
      </c>
      <c r="F121" s="3" t="s">
        <v>10</v>
      </c>
      <c r="G121" s="3" t="s">
        <v>16</v>
      </c>
      <c r="H121" s="4"/>
      <c r="I121" s="3" t="s">
        <v>17</v>
      </c>
      <c r="J121" s="3" t="s">
        <v>18</v>
      </c>
      <c r="K121" s="3" t="s">
        <v>180</v>
      </c>
      <c r="L121" s="3" t="s">
        <v>9</v>
      </c>
      <c r="M121" s="3" t="s">
        <v>10</v>
      </c>
      <c r="N121" s="3" t="s">
        <v>19</v>
      </c>
      <c r="O121" s="3" t="s">
        <v>19</v>
      </c>
      <c r="P121" s="3" t="s">
        <v>8</v>
      </c>
      <c r="Q121" s="3" t="s">
        <v>8</v>
      </c>
      <c r="R121" s="3" t="s">
        <v>17</v>
      </c>
      <c r="S121" s="4"/>
      <c r="T121" s="3" t="s">
        <v>20</v>
      </c>
      <c r="U121" s="4"/>
      <c r="V121" s="4"/>
      <c r="W121" s="4"/>
      <c r="X121" s="4"/>
    </row>
    <row r="122" spans="1:24" x14ac:dyDescent="0.3">
      <c r="A122" s="5" t="s">
        <v>21</v>
      </c>
      <c r="B122" s="5" t="s">
        <v>22</v>
      </c>
      <c r="C122" s="3" t="s">
        <v>23</v>
      </c>
      <c r="D122" s="3" t="s">
        <v>24</v>
      </c>
      <c r="E122" s="3" t="s">
        <v>25</v>
      </c>
      <c r="F122" s="3" t="s">
        <v>26</v>
      </c>
      <c r="G122" s="3" t="s">
        <v>27</v>
      </c>
      <c r="H122" s="3" t="s">
        <v>28</v>
      </c>
      <c r="I122" s="3" t="s">
        <v>29</v>
      </c>
      <c r="J122" s="3" t="s">
        <v>30</v>
      </c>
      <c r="K122" s="3" t="s">
        <v>181</v>
      </c>
      <c r="L122" s="3" t="s">
        <v>25</v>
      </c>
      <c r="M122" s="3" t="s">
        <v>26</v>
      </c>
      <c r="N122" s="3" t="s">
        <v>25</v>
      </c>
      <c r="O122" s="3" t="s">
        <v>26</v>
      </c>
      <c r="P122" s="3" t="s">
        <v>31</v>
      </c>
      <c r="Q122" s="3" t="s">
        <v>32</v>
      </c>
      <c r="R122" s="3" t="s">
        <v>6</v>
      </c>
      <c r="S122" s="3" t="s">
        <v>17</v>
      </c>
      <c r="T122" s="3" t="s">
        <v>6</v>
      </c>
      <c r="U122" s="3"/>
      <c r="V122" s="3"/>
      <c r="W122" s="3"/>
      <c r="X122" s="3"/>
    </row>
    <row r="125" spans="1:24" x14ac:dyDescent="0.3">
      <c r="A125" s="6">
        <v>430</v>
      </c>
      <c r="B125" s="6" t="s">
        <v>89</v>
      </c>
      <c r="C125" s="7"/>
      <c r="D125" s="8">
        <v>14</v>
      </c>
      <c r="E125" s="7"/>
      <c r="F125" s="8">
        <v>2</v>
      </c>
      <c r="G125" s="7"/>
      <c r="H125" s="7"/>
      <c r="I125" s="8">
        <v>16</v>
      </c>
      <c r="J125" s="7"/>
      <c r="K125" s="23">
        <v>1</v>
      </c>
      <c r="L125" s="7"/>
      <c r="M125" s="8">
        <v>2</v>
      </c>
      <c r="N125" s="7"/>
      <c r="O125" s="7"/>
      <c r="P125" s="7"/>
      <c r="Q125" s="7"/>
      <c r="R125" s="8">
        <f t="shared" ref="R125" si="9">SUM(J125:Q125)</f>
        <v>3</v>
      </c>
      <c r="S125" s="8">
        <f t="shared" ref="S125" si="10">SUM(I125,R125)</f>
        <v>19</v>
      </c>
      <c r="T125" s="9">
        <f t="shared" ref="T125" si="11">R125/S125</f>
        <v>0.15789473684210525</v>
      </c>
      <c r="U125" s="7"/>
      <c r="V125" s="7"/>
      <c r="W125" s="8"/>
      <c r="X125" s="9"/>
    </row>
    <row r="126" spans="1:24" x14ac:dyDescent="0.3">
      <c r="A126" s="6">
        <v>459</v>
      </c>
      <c r="B126" s="6" t="s">
        <v>90</v>
      </c>
      <c r="C126" s="7"/>
      <c r="D126" s="7"/>
      <c r="E126" s="7"/>
      <c r="F126" s="7"/>
      <c r="G126" s="7"/>
      <c r="H126" s="8">
        <v>1</v>
      </c>
      <c r="I126" s="8">
        <v>1</v>
      </c>
      <c r="J126" s="7"/>
      <c r="K126" s="23">
        <v>223</v>
      </c>
      <c r="L126" s="7"/>
      <c r="M126" s="7"/>
      <c r="N126" s="7"/>
      <c r="O126" s="7"/>
      <c r="P126" s="7"/>
      <c r="Q126" s="7"/>
      <c r="R126" s="8">
        <f t="shared" ref="R126:R132" si="12">SUM(J126:Q126)</f>
        <v>223</v>
      </c>
      <c r="S126" s="8">
        <f t="shared" ref="S126:S132" si="13">SUM(I126,R126)</f>
        <v>224</v>
      </c>
      <c r="T126" s="9">
        <f t="shared" ref="T126:T132" si="14">R126/S126</f>
        <v>0.9955357142857143</v>
      </c>
      <c r="U126" s="7"/>
      <c r="V126" s="7"/>
      <c r="W126" s="8"/>
      <c r="X126" s="9"/>
    </row>
    <row r="127" spans="1:24" x14ac:dyDescent="0.3">
      <c r="A127" s="6">
        <v>471</v>
      </c>
      <c r="B127" s="6" t="s">
        <v>205</v>
      </c>
      <c r="C127" s="7"/>
      <c r="D127" s="7"/>
      <c r="E127" s="7"/>
      <c r="F127" s="7"/>
      <c r="G127" s="7"/>
      <c r="H127" s="8"/>
      <c r="I127" s="8"/>
      <c r="J127" s="7"/>
      <c r="K127" s="23">
        <v>37</v>
      </c>
      <c r="L127" s="7"/>
      <c r="M127" s="7"/>
      <c r="N127" s="7"/>
      <c r="O127" s="7"/>
      <c r="P127" s="7"/>
      <c r="Q127" s="7"/>
      <c r="R127" s="8">
        <f t="shared" si="12"/>
        <v>37</v>
      </c>
      <c r="S127" s="8">
        <f t="shared" si="13"/>
        <v>37</v>
      </c>
      <c r="T127" s="9">
        <f t="shared" si="14"/>
        <v>1</v>
      </c>
      <c r="U127" s="7"/>
      <c r="V127" s="7"/>
      <c r="W127" s="8"/>
      <c r="X127" s="9"/>
    </row>
    <row r="128" spans="1:24" ht="19.2" x14ac:dyDescent="0.3">
      <c r="A128" s="6">
        <v>474</v>
      </c>
      <c r="B128" s="6" t="s">
        <v>206</v>
      </c>
      <c r="C128" s="7"/>
      <c r="D128" s="7"/>
      <c r="E128" s="7"/>
      <c r="F128" s="7"/>
      <c r="G128" s="7"/>
      <c r="H128" s="8"/>
      <c r="I128" s="8"/>
      <c r="J128" s="7"/>
      <c r="K128" s="23">
        <v>432</v>
      </c>
      <c r="L128" s="7"/>
      <c r="M128" s="7"/>
      <c r="N128" s="7"/>
      <c r="O128" s="7"/>
      <c r="P128" s="7"/>
      <c r="Q128" s="7"/>
      <c r="R128" s="8">
        <f t="shared" si="12"/>
        <v>432</v>
      </c>
      <c r="S128" s="8">
        <f t="shared" si="13"/>
        <v>432</v>
      </c>
      <c r="T128" s="9">
        <f t="shared" si="14"/>
        <v>1</v>
      </c>
      <c r="U128" s="7"/>
      <c r="V128" s="7"/>
      <c r="W128" s="8"/>
      <c r="X128" s="9"/>
    </row>
    <row r="129" spans="1:24" x14ac:dyDescent="0.3">
      <c r="A129" s="6">
        <v>480</v>
      </c>
      <c r="B129" s="6" t="s">
        <v>91</v>
      </c>
      <c r="C129" s="7"/>
      <c r="D129" s="8">
        <v>8</v>
      </c>
      <c r="E129" s="7"/>
      <c r="F129" s="8">
        <v>17</v>
      </c>
      <c r="G129" s="8">
        <v>4</v>
      </c>
      <c r="H129" s="8">
        <v>93</v>
      </c>
      <c r="I129" s="8">
        <v>122</v>
      </c>
      <c r="J129" s="7"/>
      <c r="K129" s="23">
        <v>65</v>
      </c>
      <c r="L129" s="8">
        <v>166</v>
      </c>
      <c r="M129" s="8">
        <v>10</v>
      </c>
      <c r="N129" s="7"/>
      <c r="O129" s="7"/>
      <c r="P129" s="7"/>
      <c r="Q129" s="7"/>
      <c r="R129" s="8">
        <f t="shared" si="12"/>
        <v>241</v>
      </c>
      <c r="S129" s="8">
        <f t="shared" si="13"/>
        <v>363</v>
      </c>
      <c r="T129" s="9">
        <f t="shared" si="14"/>
        <v>0.66391184573002759</v>
      </c>
      <c r="U129" s="8"/>
      <c r="V129" s="9"/>
      <c r="W129" s="8"/>
      <c r="X129" s="9"/>
    </row>
    <row r="130" spans="1:24" x14ac:dyDescent="0.3">
      <c r="A130" s="6">
        <v>495</v>
      </c>
      <c r="B130" s="6" t="s">
        <v>92</v>
      </c>
      <c r="C130" s="7"/>
      <c r="D130" s="8">
        <v>52</v>
      </c>
      <c r="E130" s="8">
        <v>9</v>
      </c>
      <c r="F130" s="8">
        <v>305</v>
      </c>
      <c r="G130" s="8">
        <v>8</v>
      </c>
      <c r="H130" s="8">
        <v>54</v>
      </c>
      <c r="I130" s="8">
        <v>428</v>
      </c>
      <c r="J130" s="7"/>
      <c r="K130" s="23">
        <v>41322</v>
      </c>
      <c r="L130" s="8">
        <v>511</v>
      </c>
      <c r="M130" s="8">
        <v>166</v>
      </c>
      <c r="N130" s="7"/>
      <c r="O130" s="7"/>
      <c r="P130" s="7"/>
      <c r="Q130" s="7"/>
      <c r="R130" s="8">
        <f t="shared" si="12"/>
        <v>41999</v>
      </c>
      <c r="S130" s="8">
        <f t="shared" si="13"/>
        <v>42427</v>
      </c>
      <c r="T130" s="9">
        <f t="shared" si="14"/>
        <v>0.98991208428595001</v>
      </c>
      <c r="U130" s="8"/>
      <c r="V130" s="9"/>
      <c r="W130" s="8"/>
      <c r="X130" s="9"/>
    </row>
    <row r="131" spans="1:24" x14ac:dyDescent="0.3">
      <c r="A131" s="6">
        <v>496</v>
      </c>
      <c r="B131" s="6" t="s">
        <v>93</v>
      </c>
      <c r="C131" s="7"/>
      <c r="D131" s="8">
        <v>116</v>
      </c>
      <c r="E131" s="8">
        <v>5</v>
      </c>
      <c r="F131" s="8">
        <v>12</v>
      </c>
      <c r="G131" s="8">
        <v>22</v>
      </c>
      <c r="H131" s="8">
        <v>11</v>
      </c>
      <c r="I131" s="8">
        <v>166</v>
      </c>
      <c r="J131" s="7"/>
      <c r="K131" s="23">
        <v>61332</v>
      </c>
      <c r="L131" s="8">
        <v>27</v>
      </c>
      <c r="M131" s="8">
        <v>15</v>
      </c>
      <c r="N131" s="7"/>
      <c r="O131" s="7"/>
      <c r="P131" s="7"/>
      <c r="Q131" s="7"/>
      <c r="R131" s="8">
        <f t="shared" si="12"/>
        <v>61374</v>
      </c>
      <c r="S131" s="8">
        <f t="shared" si="13"/>
        <v>61540</v>
      </c>
      <c r="T131" s="9">
        <f t="shared" si="14"/>
        <v>0.99730256743581414</v>
      </c>
      <c r="U131" s="8"/>
      <c r="V131" s="9"/>
      <c r="W131" s="8"/>
      <c r="X131" s="9"/>
    </row>
    <row r="132" spans="1:24" x14ac:dyDescent="0.3">
      <c r="A132" s="6">
        <v>497</v>
      </c>
      <c r="B132" s="6" t="s">
        <v>94</v>
      </c>
      <c r="C132" s="7"/>
      <c r="D132" s="8">
        <v>34</v>
      </c>
      <c r="E132" s="8">
        <v>2</v>
      </c>
      <c r="F132" s="8">
        <v>711</v>
      </c>
      <c r="G132" s="8">
        <v>6</v>
      </c>
      <c r="H132" s="8">
        <v>2124</v>
      </c>
      <c r="I132" s="8">
        <v>2877</v>
      </c>
      <c r="J132" s="7"/>
      <c r="K132" s="23">
        <v>106961</v>
      </c>
      <c r="L132" s="8">
        <v>10791</v>
      </c>
      <c r="M132" s="8">
        <v>2983</v>
      </c>
      <c r="N132" s="7"/>
      <c r="O132" s="7"/>
      <c r="P132" s="7"/>
      <c r="Q132" s="7"/>
      <c r="R132" s="8">
        <f t="shared" si="12"/>
        <v>120735</v>
      </c>
      <c r="S132" s="8">
        <f t="shared" si="13"/>
        <v>123612</v>
      </c>
      <c r="T132" s="9">
        <f t="shared" si="14"/>
        <v>0.97672556062518201</v>
      </c>
      <c r="U132" s="8"/>
      <c r="V132" s="9"/>
      <c r="W132" s="8"/>
      <c r="X132" s="9"/>
    </row>
    <row r="133" spans="1:24" x14ac:dyDescent="0.3">
      <c r="K133" s="23"/>
    </row>
    <row r="134" spans="1:24" x14ac:dyDescent="0.3">
      <c r="K134" s="23"/>
    </row>
    <row r="135" spans="1:24" x14ac:dyDescent="0.3">
      <c r="A135" s="7"/>
      <c r="B135" s="10" t="s">
        <v>53</v>
      </c>
      <c r="C135" s="7"/>
      <c r="D135" s="8">
        <v>224</v>
      </c>
      <c r="E135" s="8">
        <v>16</v>
      </c>
      <c r="F135" s="8">
        <v>1047</v>
      </c>
      <c r="G135" s="8">
        <v>40</v>
      </c>
      <c r="H135" s="8">
        <v>2283</v>
      </c>
      <c r="I135" s="8">
        <v>3610</v>
      </c>
      <c r="J135" s="7"/>
      <c r="K135" s="23">
        <f>SUM(K125:K132)</f>
        <v>210373</v>
      </c>
      <c r="L135" s="8">
        <v>11495</v>
      </c>
      <c r="M135" s="8">
        <v>3176</v>
      </c>
      <c r="N135" s="7"/>
      <c r="O135" s="7"/>
      <c r="P135" s="7"/>
      <c r="Q135" s="7"/>
      <c r="R135" s="8">
        <f t="shared" ref="R135" si="15">SUM(J135:Q135)</f>
        <v>225044</v>
      </c>
      <c r="S135" s="8">
        <f t="shared" ref="S135" si="16">SUM(I135,R135)</f>
        <v>228654</v>
      </c>
      <c r="T135" s="9">
        <f t="shared" ref="T135" si="17">R135/S135</f>
        <v>0.98421195343182277</v>
      </c>
      <c r="U135" s="8"/>
      <c r="V135" s="9"/>
      <c r="W135" s="8"/>
      <c r="X135" s="9"/>
    </row>
    <row r="136" spans="1:24" x14ac:dyDescent="0.3">
      <c r="A136" s="7"/>
      <c r="B136" s="10" t="s">
        <v>54</v>
      </c>
      <c r="C136" s="9">
        <v>0</v>
      </c>
      <c r="D136" s="11">
        <v>7.9000000000000001E-2</v>
      </c>
      <c r="E136" s="11">
        <v>4.0000000000000001E-3</v>
      </c>
      <c r="F136" s="11">
        <v>0.16900000000000001</v>
      </c>
      <c r="G136" s="11">
        <v>4.1000000000000002E-2</v>
      </c>
      <c r="H136" s="11">
        <v>0.158</v>
      </c>
      <c r="I136" s="11">
        <v>0.128</v>
      </c>
      <c r="J136" s="9">
        <v>0</v>
      </c>
      <c r="K136" s="26">
        <f>K135/$I$319</f>
        <v>0.11116271893253185</v>
      </c>
      <c r="L136" s="11">
        <v>0.123</v>
      </c>
      <c r="M136" s="11">
        <v>0.217</v>
      </c>
      <c r="N136" s="9">
        <v>0</v>
      </c>
      <c r="O136" s="9">
        <v>0</v>
      </c>
      <c r="P136" s="9">
        <v>0</v>
      </c>
      <c r="Q136" s="9">
        <v>0</v>
      </c>
      <c r="R136" s="11">
        <f>R135/$P$319</f>
        <v>0.11019717029821849</v>
      </c>
      <c r="S136" s="11">
        <f>S135/$Q$319</f>
        <v>0.11044464967463716</v>
      </c>
      <c r="T136" s="7"/>
      <c r="U136" s="9"/>
      <c r="V136" s="7"/>
      <c r="W136" s="11"/>
      <c r="X136" s="7"/>
    </row>
    <row r="138" spans="1:24" ht="17.399999999999999" customHeight="1" x14ac:dyDescent="0.3">
      <c r="A138" s="17" t="s">
        <v>0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7.399999999999999" customHeight="1" x14ac:dyDescent="0.3">
      <c r="A139" s="17" t="s">
        <v>1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21"/>
      <c r="W139" s="21"/>
      <c r="X139" s="21"/>
    </row>
    <row r="142" spans="1:24" ht="15.6" x14ac:dyDescent="0.3">
      <c r="A142" s="1" t="s">
        <v>3</v>
      </c>
      <c r="B142" s="2"/>
      <c r="C142" s="22" t="s">
        <v>95</v>
      </c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4" x14ac:dyDescent="0.3">
      <c r="A143" s="16" t="s">
        <v>2</v>
      </c>
      <c r="B143" s="16"/>
      <c r="C143" s="16"/>
    </row>
    <row r="145" spans="1:24" x14ac:dyDescent="0.3">
      <c r="A145" s="19"/>
      <c r="B145" s="19"/>
      <c r="C145" s="18" t="s">
        <v>5</v>
      </c>
      <c r="D145" s="18"/>
      <c r="E145" s="18"/>
      <c r="F145" s="18"/>
      <c r="G145" s="18"/>
      <c r="H145" s="18"/>
      <c r="I145" s="18"/>
      <c r="J145" s="18"/>
      <c r="K145" s="18" t="s">
        <v>6</v>
      </c>
      <c r="L145" s="18"/>
      <c r="M145" s="2"/>
      <c r="N145" s="3" t="s">
        <v>7</v>
      </c>
      <c r="O145" s="3" t="s">
        <v>7</v>
      </c>
      <c r="P145" s="3" t="s">
        <v>8</v>
      </c>
      <c r="Q145" s="3" t="s">
        <v>8</v>
      </c>
      <c r="R145" s="4"/>
      <c r="S145" s="4"/>
      <c r="T145" s="18"/>
      <c r="U145" s="18"/>
      <c r="V145" s="18"/>
      <c r="W145" s="18"/>
    </row>
    <row r="146" spans="1:24" x14ac:dyDescent="0.3">
      <c r="A146" s="19"/>
      <c r="B146" s="19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2"/>
      <c r="N146" s="3" t="s">
        <v>9</v>
      </c>
      <c r="O146" s="3" t="s">
        <v>10</v>
      </c>
      <c r="P146" s="3" t="s">
        <v>11</v>
      </c>
      <c r="Q146" s="3" t="s">
        <v>12</v>
      </c>
      <c r="R146" s="20"/>
      <c r="S146" s="20"/>
      <c r="T146" s="18"/>
      <c r="U146" s="18"/>
      <c r="V146" s="18"/>
      <c r="W146" s="18"/>
    </row>
    <row r="147" spans="1:24" x14ac:dyDescent="0.3">
      <c r="A147" s="5" t="s">
        <v>13</v>
      </c>
      <c r="B147" s="5" t="s">
        <v>14</v>
      </c>
      <c r="C147" s="4"/>
      <c r="D147" s="3" t="s">
        <v>15</v>
      </c>
      <c r="E147" s="3" t="s">
        <v>9</v>
      </c>
      <c r="F147" s="3" t="s">
        <v>10</v>
      </c>
      <c r="G147" s="3" t="s">
        <v>16</v>
      </c>
      <c r="H147" s="4"/>
      <c r="I147" s="3" t="s">
        <v>17</v>
      </c>
      <c r="J147" s="3" t="s">
        <v>18</v>
      </c>
      <c r="K147" s="3" t="s">
        <v>180</v>
      </c>
      <c r="L147" s="3" t="s">
        <v>9</v>
      </c>
      <c r="M147" s="3" t="s">
        <v>10</v>
      </c>
      <c r="N147" s="3" t="s">
        <v>19</v>
      </c>
      <c r="O147" s="3" t="s">
        <v>19</v>
      </c>
      <c r="P147" s="3" t="s">
        <v>8</v>
      </c>
      <c r="Q147" s="3" t="s">
        <v>8</v>
      </c>
      <c r="R147" s="3" t="s">
        <v>17</v>
      </c>
      <c r="S147" s="4"/>
      <c r="T147" s="3" t="s">
        <v>20</v>
      </c>
      <c r="U147" s="4"/>
      <c r="V147" s="4"/>
      <c r="W147" s="4"/>
      <c r="X147" s="4"/>
    </row>
    <row r="148" spans="1:24" x14ac:dyDescent="0.3">
      <c r="A148" s="5" t="s">
        <v>21</v>
      </c>
      <c r="B148" s="5" t="s">
        <v>22</v>
      </c>
      <c r="C148" s="3" t="s">
        <v>23</v>
      </c>
      <c r="D148" s="3" t="s">
        <v>24</v>
      </c>
      <c r="E148" s="3" t="s">
        <v>25</v>
      </c>
      <c r="F148" s="3" t="s">
        <v>26</v>
      </c>
      <c r="G148" s="3" t="s">
        <v>27</v>
      </c>
      <c r="H148" s="3" t="s">
        <v>28</v>
      </c>
      <c r="I148" s="3" t="s">
        <v>29</v>
      </c>
      <c r="J148" s="3" t="s">
        <v>30</v>
      </c>
      <c r="K148" s="3" t="s">
        <v>181</v>
      </c>
      <c r="L148" s="3" t="s">
        <v>25</v>
      </c>
      <c r="M148" s="3" t="s">
        <v>26</v>
      </c>
      <c r="N148" s="3" t="s">
        <v>25</v>
      </c>
      <c r="O148" s="3" t="s">
        <v>26</v>
      </c>
      <c r="P148" s="3" t="s">
        <v>31</v>
      </c>
      <c r="Q148" s="3" t="s">
        <v>32</v>
      </c>
      <c r="R148" s="3" t="s">
        <v>6</v>
      </c>
      <c r="S148" s="3" t="s">
        <v>17</v>
      </c>
      <c r="T148" s="3" t="s">
        <v>6</v>
      </c>
      <c r="U148" s="3"/>
      <c r="V148" s="3"/>
      <c r="W148" s="3"/>
      <c r="X148" s="3"/>
    </row>
    <row r="151" spans="1:24" x14ac:dyDescent="0.3">
      <c r="A151" s="24">
        <v>401</v>
      </c>
      <c r="B151" s="23" t="s">
        <v>200</v>
      </c>
      <c r="K151" s="23">
        <v>1</v>
      </c>
      <c r="R151" s="8">
        <f t="shared" ref="R151" si="18">SUM(J151:Q151)</f>
        <v>1</v>
      </c>
      <c r="S151" s="8">
        <f t="shared" ref="S151" si="19">SUM(I151,R151)</f>
        <v>1</v>
      </c>
      <c r="T151" s="9">
        <f t="shared" ref="T151" si="20">R151/S151</f>
        <v>1</v>
      </c>
    </row>
    <row r="152" spans="1:24" x14ac:dyDescent="0.3">
      <c r="A152" s="6">
        <v>402</v>
      </c>
      <c r="B152" s="6" t="s">
        <v>96</v>
      </c>
      <c r="C152" s="7"/>
      <c r="D152" s="7"/>
      <c r="E152" s="7"/>
      <c r="F152" s="7"/>
      <c r="G152" s="7"/>
      <c r="H152" s="8">
        <v>3</v>
      </c>
      <c r="I152" s="8">
        <v>3</v>
      </c>
      <c r="J152" s="7"/>
      <c r="K152" s="23">
        <v>31</v>
      </c>
      <c r="L152" s="8">
        <v>1</v>
      </c>
      <c r="M152" s="7"/>
      <c r="N152" s="7"/>
      <c r="O152" s="7"/>
      <c r="P152" s="7"/>
      <c r="Q152" s="7"/>
      <c r="R152" s="8">
        <f t="shared" ref="R152:R169" si="21">SUM(J152:Q152)</f>
        <v>32</v>
      </c>
      <c r="S152" s="8">
        <f t="shared" ref="S152:S169" si="22">SUM(I152,R152)</f>
        <v>35</v>
      </c>
      <c r="T152" s="9">
        <f t="shared" ref="T152:T169" si="23">R152/S152</f>
        <v>0.91428571428571426</v>
      </c>
      <c r="U152" s="7"/>
      <c r="V152" s="7"/>
      <c r="W152" s="8"/>
      <c r="X152" s="9"/>
    </row>
    <row r="153" spans="1:24" x14ac:dyDescent="0.3">
      <c r="A153" s="6">
        <v>403</v>
      </c>
      <c r="B153" s="6" t="s">
        <v>97</v>
      </c>
      <c r="C153" s="7"/>
      <c r="D153" s="7"/>
      <c r="E153" s="7"/>
      <c r="F153" s="7"/>
      <c r="G153" s="7"/>
      <c r="H153" s="8">
        <v>2</v>
      </c>
      <c r="I153" s="8">
        <v>2</v>
      </c>
      <c r="J153" s="7"/>
      <c r="K153" s="23">
        <v>55</v>
      </c>
      <c r="L153" s="7"/>
      <c r="M153" s="7"/>
      <c r="N153" s="7"/>
      <c r="O153" s="7"/>
      <c r="P153" s="7"/>
      <c r="Q153" s="7"/>
      <c r="R153" s="8">
        <f t="shared" si="21"/>
        <v>55</v>
      </c>
      <c r="S153" s="8">
        <f t="shared" si="22"/>
        <v>57</v>
      </c>
      <c r="T153" s="9">
        <f t="shared" si="23"/>
        <v>0.96491228070175439</v>
      </c>
      <c r="U153" s="7"/>
      <c r="V153" s="7"/>
      <c r="W153" s="7"/>
      <c r="X153" s="7"/>
    </row>
    <row r="154" spans="1:24" x14ac:dyDescent="0.3">
      <c r="A154" s="6">
        <v>405</v>
      </c>
      <c r="B154" s="6" t="s">
        <v>98</v>
      </c>
      <c r="C154" s="7"/>
      <c r="D154" s="7"/>
      <c r="E154" s="7"/>
      <c r="F154" s="7"/>
      <c r="G154" s="8">
        <v>4</v>
      </c>
      <c r="H154" s="7"/>
      <c r="I154" s="8">
        <v>4</v>
      </c>
      <c r="J154" s="7"/>
      <c r="K154" s="23">
        <v>12</v>
      </c>
      <c r="L154" s="8">
        <v>2</v>
      </c>
      <c r="M154" s="8">
        <v>1</v>
      </c>
      <c r="N154" s="7"/>
      <c r="O154" s="7"/>
      <c r="P154" s="7"/>
      <c r="Q154" s="7"/>
      <c r="R154" s="8">
        <f t="shared" si="21"/>
        <v>15</v>
      </c>
      <c r="S154" s="8">
        <f t="shared" si="22"/>
        <v>19</v>
      </c>
      <c r="T154" s="9">
        <f t="shared" si="23"/>
        <v>0.78947368421052633</v>
      </c>
      <c r="U154" s="7"/>
      <c r="V154" s="7"/>
      <c r="W154" s="8"/>
      <c r="X154" s="9"/>
    </row>
    <row r="155" spans="1:24" x14ac:dyDescent="0.3">
      <c r="A155" s="6">
        <v>409</v>
      </c>
      <c r="B155" s="6" t="s">
        <v>99</v>
      </c>
      <c r="C155" s="7"/>
      <c r="D155" s="7"/>
      <c r="E155" s="7"/>
      <c r="F155" s="7"/>
      <c r="G155" s="7"/>
      <c r="H155" s="8">
        <v>72</v>
      </c>
      <c r="I155" s="8">
        <v>72</v>
      </c>
      <c r="J155" s="7"/>
      <c r="K155" s="23">
        <v>477</v>
      </c>
      <c r="L155" s="8">
        <v>5</v>
      </c>
      <c r="M155" s="7"/>
      <c r="N155" s="7"/>
      <c r="O155" s="7"/>
      <c r="P155" s="7"/>
      <c r="Q155" s="7"/>
      <c r="R155" s="8">
        <f t="shared" si="21"/>
        <v>482</v>
      </c>
      <c r="S155" s="8">
        <f t="shared" si="22"/>
        <v>554</v>
      </c>
      <c r="T155" s="9">
        <f t="shared" si="23"/>
        <v>0.87003610108303253</v>
      </c>
      <c r="U155" s="8"/>
      <c r="V155" s="9"/>
      <c r="W155" s="8"/>
      <c r="X155" s="9"/>
    </row>
    <row r="156" spans="1:24" x14ac:dyDescent="0.3">
      <c r="A156" s="6">
        <v>420</v>
      </c>
      <c r="B156" s="6" t="s">
        <v>201</v>
      </c>
      <c r="C156" s="7"/>
      <c r="D156" s="7"/>
      <c r="E156" s="7"/>
      <c r="F156" s="7"/>
      <c r="G156" s="7"/>
      <c r="H156" s="8"/>
      <c r="I156" s="8"/>
      <c r="J156" s="7"/>
      <c r="K156" s="23">
        <v>248101</v>
      </c>
      <c r="L156" s="8"/>
      <c r="M156" s="7"/>
      <c r="N156" s="7"/>
      <c r="O156" s="7"/>
      <c r="P156" s="7"/>
      <c r="Q156" s="7"/>
      <c r="R156" s="8">
        <f t="shared" si="21"/>
        <v>248101</v>
      </c>
      <c r="S156" s="8">
        <f t="shared" si="22"/>
        <v>248101</v>
      </c>
      <c r="T156" s="9">
        <f t="shared" si="23"/>
        <v>1</v>
      </c>
      <c r="U156" s="8"/>
      <c r="V156" s="9"/>
      <c r="W156" s="8"/>
      <c r="X156" s="9"/>
    </row>
    <row r="157" spans="1:24" x14ac:dyDescent="0.3">
      <c r="A157" s="6">
        <v>428</v>
      </c>
      <c r="B157" s="6" t="s">
        <v>202</v>
      </c>
      <c r="C157" s="7"/>
      <c r="D157" s="7"/>
      <c r="E157" s="7"/>
      <c r="F157" s="7"/>
      <c r="G157" s="7"/>
      <c r="H157" s="8"/>
      <c r="I157" s="8"/>
      <c r="J157" s="7"/>
      <c r="K157" s="23">
        <v>130904</v>
      </c>
      <c r="L157" s="8"/>
      <c r="M157" s="7"/>
      <c r="N157" s="7"/>
      <c r="O157" s="7"/>
      <c r="P157" s="7"/>
      <c r="Q157" s="7"/>
      <c r="R157" s="8">
        <f t="shared" si="21"/>
        <v>130904</v>
      </c>
      <c r="S157" s="8">
        <f t="shared" si="22"/>
        <v>130904</v>
      </c>
      <c r="T157" s="9">
        <f t="shared" si="23"/>
        <v>1</v>
      </c>
      <c r="U157" s="8"/>
      <c r="V157" s="9"/>
      <c r="W157" s="8"/>
      <c r="X157" s="9"/>
    </row>
    <row r="158" spans="1:24" x14ac:dyDescent="0.3">
      <c r="A158" s="6">
        <v>431</v>
      </c>
      <c r="B158" s="6" t="s">
        <v>100</v>
      </c>
      <c r="C158" s="7"/>
      <c r="D158" s="7"/>
      <c r="E158" s="7"/>
      <c r="F158" s="8">
        <v>22</v>
      </c>
      <c r="G158" s="7"/>
      <c r="H158" s="7"/>
      <c r="I158" s="8">
        <v>22</v>
      </c>
      <c r="J158" s="7"/>
      <c r="K158" s="23">
        <v>400</v>
      </c>
      <c r="L158" s="7"/>
      <c r="M158" s="7"/>
      <c r="N158" s="7"/>
      <c r="O158" s="7"/>
      <c r="P158" s="7"/>
      <c r="Q158" s="7"/>
      <c r="R158" s="8">
        <f t="shared" si="21"/>
        <v>400</v>
      </c>
      <c r="S158" s="8">
        <f t="shared" si="22"/>
        <v>422</v>
      </c>
      <c r="T158" s="9">
        <f t="shared" si="23"/>
        <v>0.94786729857819907</v>
      </c>
      <c r="U158" s="7"/>
      <c r="V158" s="7"/>
      <c r="W158" s="8"/>
      <c r="X158" s="9"/>
    </row>
    <row r="159" spans="1:24" x14ac:dyDescent="0.3">
      <c r="A159" s="6">
        <v>439</v>
      </c>
      <c r="B159" s="6" t="s">
        <v>101</v>
      </c>
      <c r="C159" s="7"/>
      <c r="D159" s="7"/>
      <c r="E159" s="8">
        <v>2</v>
      </c>
      <c r="F159" s="8">
        <v>12</v>
      </c>
      <c r="G159" s="8">
        <v>4</v>
      </c>
      <c r="H159" s="8">
        <v>301</v>
      </c>
      <c r="I159" s="8">
        <v>319</v>
      </c>
      <c r="J159" s="8">
        <v>25</v>
      </c>
      <c r="K159" s="25">
        <v>1</v>
      </c>
      <c r="L159" s="8">
        <v>14</v>
      </c>
      <c r="M159" s="7"/>
      <c r="N159" s="7"/>
      <c r="O159" s="7"/>
      <c r="P159" s="7"/>
      <c r="Q159" s="7"/>
      <c r="R159" s="8">
        <f t="shared" si="21"/>
        <v>40</v>
      </c>
      <c r="S159" s="8">
        <f t="shared" si="22"/>
        <v>359</v>
      </c>
      <c r="T159" s="9">
        <f t="shared" si="23"/>
        <v>0.11142061281337047</v>
      </c>
      <c r="U159" s="8"/>
      <c r="V159" s="9"/>
      <c r="W159" s="8"/>
      <c r="X159" s="9"/>
    </row>
    <row r="160" spans="1:24" x14ac:dyDescent="0.3">
      <c r="A160" s="6">
        <v>441</v>
      </c>
      <c r="B160" s="6" t="s">
        <v>102</v>
      </c>
      <c r="C160" s="7"/>
      <c r="D160" s="8">
        <v>14</v>
      </c>
      <c r="E160" s="8">
        <v>5</v>
      </c>
      <c r="F160" s="8">
        <v>4</v>
      </c>
      <c r="G160" s="8">
        <v>2</v>
      </c>
      <c r="H160" s="8">
        <v>173</v>
      </c>
      <c r="I160" s="8">
        <v>198</v>
      </c>
      <c r="J160" s="8">
        <v>26</v>
      </c>
      <c r="K160" s="23">
        <v>225104</v>
      </c>
      <c r="L160" s="8">
        <v>872</v>
      </c>
      <c r="M160" s="7"/>
      <c r="N160" s="7"/>
      <c r="O160" s="7"/>
      <c r="P160" s="7"/>
      <c r="Q160" s="7"/>
      <c r="R160" s="8">
        <f t="shared" si="21"/>
        <v>226002</v>
      </c>
      <c r="S160" s="8">
        <f t="shared" si="22"/>
        <v>226200</v>
      </c>
      <c r="T160" s="9">
        <f t="shared" si="23"/>
        <v>0.99912466843501324</v>
      </c>
      <c r="U160" s="7"/>
      <c r="V160" s="7"/>
      <c r="W160" s="8"/>
      <c r="X160" s="9"/>
    </row>
    <row r="161" spans="1:24" x14ac:dyDescent="0.3">
      <c r="A161" s="6">
        <v>444</v>
      </c>
      <c r="B161" s="6" t="s">
        <v>103</v>
      </c>
      <c r="C161" s="7"/>
      <c r="D161" s="7"/>
      <c r="E161" s="7"/>
      <c r="F161" s="7"/>
      <c r="G161" s="7"/>
      <c r="H161" s="7"/>
      <c r="I161" s="7"/>
      <c r="J161" s="7"/>
      <c r="K161" s="23">
        <v>3124</v>
      </c>
      <c r="L161" s="8">
        <v>5</v>
      </c>
      <c r="M161" s="7"/>
      <c r="N161" s="7"/>
      <c r="O161" s="7"/>
      <c r="P161" s="7"/>
      <c r="Q161" s="7"/>
      <c r="R161" s="8">
        <f t="shared" si="21"/>
        <v>3129</v>
      </c>
      <c r="S161" s="8">
        <f t="shared" si="22"/>
        <v>3129</v>
      </c>
      <c r="T161" s="9">
        <f t="shared" si="23"/>
        <v>1</v>
      </c>
      <c r="U161" s="7"/>
      <c r="V161" s="7"/>
      <c r="W161" s="8"/>
      <c r="X161" s="9"/>
    </row>
    <row r="162" spans="1:24" x14ac:dyDescent="0.3">
      <c r="A162" s="6">
        <v>449</v>
      </c>
      <c r="B162" s="6" t="s">
        <v>104</v>
      </c>
      <c r="C162" s="7"/>
      <c r="D162" s="7"/>
      <c r="E162" s="7"/>
      <c r="F162" s="8">
        <v>5</v>
      </c>
      <c r="G162" s="7"/>
      <c r="H162" s="8">
        <v>6</v>
      </c>
      <c r="I162" s="8">
        <v>11</v>
      </c>
      <c r="J162" s="7"/>
      <c r="K162" s="25">
        <v>1</v>
      </c>
      <c r="L162" s="7"/>
      <c r="M162" s="7"/>
      <c r="N162" s="7"/>
      <c r="O162" s="7"/>
      <c r="P162" s="7"/>
      <c r="Q162" s="7"/>
      <c r="R162" s="8">
        <f t="shared" si="21"/>
        <v>1</v>
      </c>
      <c r="S162" s="8">
        <f t="shared" si="22"/>
        <v>12</v>
      </c>
      <c r="T162" s="9">
        <f t="shared" si="23"/>
        <v>8.3333333333333329E-2</v>
      </c>
      <c r="U162" s="7"/>
      <c r="V162" s="7"/>
      <c r="W162" s="7"/>
      <c r="X162" s="7"/>
    </row>
    <row r="163" spans="1:24" x14ac:dyDescent="0.3">
      <c r="A163" s="6">
        <v>456</v>
      </c>
      <c r="B163" s="6" t="s">
        <v>105</v>
      </c>
      <c r="C163" s="7"/>
      <c r="D163" s="8">
        <v>10</v>
      </c>
      <c r="E163" s="8">
        <v>131</v>
      </c>
      <c r="F163" s="8">
        <v>13</v>
      </c>
      <c r="G163" s="8">
        <v>10</v>
      </c>
      <c r="H163" s="8">
        <v>89</v>
      </c>
      <c r="I163" s="8">
        <v>253</v>
      </c>
      <c r="J163" s="8">
        <v>383</v>
      </c>
      <c r="K163" s="23">
        <v>644</v>
      </c>
      <c r="L163" s="8">
        <v>455</v>
      </c>
      <c r="M163" s="7"/>
      <c r="N163" s="7"/>
      <c r="O163" s="7"/>
      <c r="P163" s="7"/>
      <c r="Q163" s="7"/>
      <c r="R163" s="8">
        <f t="shared" si="21"/>
        <v>1482</v>
      </c>
      <c r="S163" s="8">
        <f t="shared" si="22"/>
        <v>1735</v>
      </c>
      <c r="T163" s="9">
        <f t="shared" si="23"/>
        <v>0.85417867435158501</v>
      </c>
      <c r="U163" s="8"/>
      <c r="V163" s="9"/>
      <c r="W163" s="8"/>
      <c r="X163" s="9"/>
    </row>
    <row r="164" spans="1:24" x14ac:dyDescent="0.3">
      <c r="A164" s="6">
        <v>461</v>
      </c>
      <c r="B164" s="6" t="s">
        <v>106</v>
      </c>
      <c r="C164" s="7"/>
      <c r="D164" s="7"/>
      <c r="E164" s="7"/>
      <c r="F164" s="7"/>
      <c r="G164" s="8">
        <v>2</v>
      </c>
      <c r="H164" s="7"/>
      <c r="I164" s="8">
        <v>2</v>
      </c>
      <c r="J164" s="7"/>
      <c r="K164" s="23">
        <v>1</v>
      </c>
      <c r="L164" s="7"/>
      <c r="M164" s="7"/>
      <c r="N164" s="7"/>
      <c r="O164" s="7"/>
      <c r="P164" s="7"/>
      <c r="Q164" s="7"/>
      <c r="R164" s="8">
        <f t="shared" si="21"/>
        <v>1</v>
      </c>
      <c r="S164" s="8">
        <f t="shared" si="22"/>
        <v>3</v>
      </c>
      <c r="T164" s="9">
        <f t="shared" si="23"/>
        <v>0.33333333333333331</v>
      </c>
      <c r="U164" s="7"/>
      <c r="V164" s="7"/>
      <c r="W164" s="8"/>
      <c r="X164" s="9"/>
    </row>
    <row r="165" spans="1:24" x14ac:dyDescent="0.3">
      <c r="A165" s="6">
        <v>475</v>
      </c>
      <c r="B165" s="6" t="s">
        <v>107</v>
      </c>
      <c r="C165" s="7"/>
      <c r="D165" s="7"/>
      <c r="E165" s="8">
        <v>4</v>
      </c>
      <c r="F165" s="7"/>
      <c r="G165" s="7"/>
      <c r="H165" s="8">
        <v>162</v>
      </c>
      <c r="I165" s="8">
        <v>166</v>
      </c>
      <c r="J165" s="7"/>
      <c r="K165" s="23">
        <v>111092</v>
      </c>
      <c r="L165" s="8">
        <v>6</v>
      </c>
      <c r="M165" s="7"/>
      <c r="N165" s="7"/>
      <c r="O165" s="7"/>
      <c r="P165" s="7"/>
      <c r="Q165" s="7"/>
      <c r="R165" s="8">
        <f t="shared" si="21"/>
        <v>111098</v>
      </c>
      <c r="S165" s="8">
        <f t="shared" si="22"/>
        <v>111264</v>
      </c>
      <c r="T165" s="9">
        <f t="shared" si="23"/>
        <v>0.99850805291918321</v>
      </c>
      <c r="U165" s="7"/>
      <c r="V165" s="7"/>
      <c r="W165" s="8"/>
      <c r="X165" s="9"/>
    </row>
    <row r="166" spans="1:24" x14ac:dyDescent="0.3">
      <c r="A166" s="6">
        <v>478</v>
      </c>
      <c r="B166" s="6" t="s">
        <v>108</v>
      </c>
      <c r="C166" s="7"/>
      <c r="D166" s="7"/>
      <c r="E166" s="8">
        <v>1</v>
      </c>
      <c r="F166" s="7"/>
      <c r="G166" s="8">
        <v>2</v>
      </c>
      <c r="H166" s="8">
        <v>145</v>
      </c>
      <c r="I166" s="8">
        <v>148</v>
      </c>
      <c r="J166" s="7"/>
      <c r="K166" s="23">
        <v>1167</v>
      </c>
      <c r="L166" s="8">
        <v>5</v>
      </c>
      <c r="M166" s="7"/>
      <c r="N166" s="7"/>
      <c r="O166" s="7"/>
      <c r="P166" s="7"/>
      <c r="Q166" s="7"/>
      <c r="R166" s="8">
        <f t="shared" si="21"/>
        <v>1172</v>
      </c>
      <c r="S166" s="8">
        <f t="shared" si="22"/>
        <v>1320</v>
      </c>
      <c r="T166" s="9">
        <f t="shared" si="23"/>
        <v>0.88787878787878793</v>
      </c>
      <c r="U166" s="7"/>
      <c r="V166" s="7"/>
      <c r="W166" s="8"/>
      <c r="X166" s="9"/>
    </row>
    <row r="167" spans="1:24" x14ac:dyDescent="0.3">
      <c r="A167" s="6">
        <v>485</v>
      </c>
      <c r="B167" s="6" t="s">
        <v>109</v>
      </c>
      <c r="C167" s="7"/>
      <c r="D167" s="7"/>
      <c r="E167" s="7"/>
      <c r="F167" s="8">
        <v>34</v>
      </c>
      <c r="G167" s="7"/>
      <c r="H167" s="8">
        <v>58</v>
      </c>
      <c r="I167" s="8">
        <v>92</v>
      </c>
      <c r="J167" s="7"/>
      <c r="K167" s="23">
        <v>19949</v>
      </c>
      <c r="L167" s="8">
        <v>1373</v>
      </c>
      <c r="M167" s="8">
        <v>136</v>
      </c>
      <c r="N167" s="7"/>
      <c r="O167" s="7"/>
      <c r="P167" s="7"/>
      <c r="Q167" s="7"/>
      <c r="R167" s="8">
        <f t="shared" si="21"/>
        <v>21458</v>
      </c>
      <c r="S167" s="8">
        <f t="shared" si="22"/>
        <v>21550</v>
      </c>
      <c r="T167" s="9">
        <f t="shared" si="23"/>
        <v>0.99573085846867748</v>
      </c>
      <c r="U167" s="7"/>
      <c r="V167" s="7"/>
      <c r="W167" s="8"/>
      <c r="X167" s="9"/>
    </row>
    <row r="168" spans="1:24" x14ac:dyDescent="0.3">
      <c r="A168" s="6">
        <v>488</v>
      </c>
      <c r="B168" s="6" t="s">
        <v>110</v>
      </c>
      <c r="C168" s="7"/>
      <c r="D168" s="7"/>
      <c r="E168" s="7"/>
      <c r="F168" s="7"/>
      <c r="G168" s="7"/>
      <c r="H168" s="8">
        <v>118</v>
      </c>
      <c r="I168" s="8">
        <v>118</v>
      </c>
      <c r="J168" s="7"/>
      <c r="K168" s="23">
        <v>7998</v>
      </c>
      <c r="L168" s="8">
        <v>1</v>
      </c>
      <c r="M168" s="7"/>
      <c r="N168" s="7"/>
      <c r="O168" s="7"/>
      <c r="P168" s="7"/>
      <c r="Q168" s="7"/>
      <c r="R168" s="8">
        <f t="shared" si="21"/>
        <v>7999</v>
      </c>
      <c r="S168" s="8">
        <f t="shared" si="22"/>
        <v>8117</v>
      </c>
      <c r="T168" s="9">
        <f t="shared" si="23"/>
        <v>0.98546260933842555</v>
      </c>
      <c r="U168" s="7"/>
      <c r="V168" s="7"/>
      <c r="W168" s="8"/>
      <c r="X168" s="9"/>
    </row>
    <row r="169" spans="1:24" ht="19.2" x14ac:dyDescent="0.3">
      <c r="A169" s="6">
        <v>494</v>
      </c>
      <c r="B169" s="6" t="s">
        <v>206</v>
      </c>
      <c r="C169" s="7"/>
      <c r="D169" s="7"/>
      <c r="E169" s="7"/>
      <c r="F169" s="7"/>
      <c r="G169" s="7"/>
      <c r="H169" s="8"/>
      <c r="I169" s="8"/>
      <c r="J169" s="7"/>
      <c r="K169" s="23">
        <v>1318</v>
      </c>
      <c r="L169" s="8"/>
      <c r="M169" s="7"/>
      <c r="N169" s="7"/>
      <c r="O169" s="7"/>
      <c r="P169" s="7"/>
      <c r="Q169" s="7"/>
      <c r="R169" s="8">
        <f t="shared" si="21"/>
        <v>1318</v>
      </c>
      <c r="S169" s="8">
        <f t="shared" si="22"/>
        <v>1318</v>
      </c>
      <c r="T169" s="9">
        <f t="shared" si="23"/>
        <v>1</v>
      </c>
      <c r="U169" s="7"/>
      <c r="V169" s="7"/>
      <c r="W169" s="8"/>
      <c r="X169" s="9"/>
    </row>
    <row r="170" spans="1:24" x14ac:dyDescent="0.3">
      <c r="K170" s="23"/>
    </row>
    <row r="171" spans="1:24" x14ac:dyDescent="0.3">
      <c r="K171" s="23"/>
    </row>
    <row r="172" spans="1:24" x14ac:dyDescent="0.3">
      <c r="A172" s="7"/>
      <c r="B172" s="10" t="s">
        <v>53</v>
      </c>
      <c r="C172" s="7"/>
      <c r="D172" s="8">
        <v>24</v>
      </c>
      <c r="E172" s="8">
        <v>143</v>
      </c>
      <c r="F172" s="8">
        <v>90</v>
      </c>
      <c r="G172" s="8">
        <v>24</v>
      </c>
      <c r="H172" s="8">
        <v>1129</v>
      </c>
      <c r="I172" s="8">
        <v>1410</v>
      </c>
      <c r="J172" s="8">
        <v>434</v>
      </c>
      <c r="K172" s="23">
        <f>SUM(K151:K169)</f>
        <v>750380</v>
      </c>
      <c r="L172" s="8">
        <v>2739</v>
      </c>
      <c r="M172" s="8">
        <v>137</v>
      </c>
      <c r="N172" s="7"/>
      <c r="O172" s="7"/>
      <c r="P172" s="7"/>
      <c r="Q172" s="7"/>
      <c r="R172" s="8">
        <f t="shared" ref="R172" si="24">SUM(J172:Q172)</f>
        <v>753690</v>
      </c>
      <c r="S172" s="8">
        <f t="shared" ref="S172" si="25">SUM(I172,R172)</f>
        <v>755100</v>
      </c>
      <c r="T172" s="9">
        <f t="shared" ref="T172" si="26">R172/S172</f>
        <v>0.99813269765593959</v>
      </c>
      <c r="U172" s="8"/>
      <c r="V172" s="9"/>
      <c r="W172" s="8"/>
      <c r="X172" s="9"/>
    </row>
    <row r="173" spans="1:24" x14ac:dyDescent="0.3">
      <c r="A173" s="7"/>
      <c r="B173" s="10" t="s">
        <v>54</v>
      </c>
      <c r="C173" s="9">
        <v>0</v>
      </c>
      <c r="D173" s="11">
        <v>8.0000000000000002E-3</v>
      </c>
      <c r="E173" s="11">
        <v>3.9E-2</v>
      </c>
      <c r="F173" s="11">
        <v>1.4999999999999999E-2</v>
      </c>
      <c r="G173" s="11">
        <v>2.5000000000000001E-2</v>
      </c>
      <c r="H173" s="11">
        <v>7.8E-2</v>
      </c>
      <c r="I173" s="9">
        <v>0.05</v>
      </c>
      <c r="J173" s="9">
        <v>0.01</v>
      </c>
      <c r="K173" s="26">
        <f>K172/$I$319</f>
        <v>0.39650659082958956</v>
      </c>
      <c r="L173" s="11">
        <v>2.9000000000000001E-2</v>
      </c>
      <c r="M173" s="11">
        <v>8.9999999999999993E-3</v>
      </c>
      <c r="N173" s="9">
        <v>0</v>
      </c>
      <c r="O173" s="9">
        <v>0</v>
      </c>
      <c r="P173" s="9">
        <v>0</v>
      </c>
      <c r="Q173" s="9">
        <v>0</v>
      </c>
      <c r="R173" s="11">
        <f>R172/$P$319</f>
        <v>0.36905896305639913</v>
      </c>
      <c r="S173" s="11">
        <f>S172/$Q$319</f>
        <v>0.36472904462339828</v>
      </c>
      <c r="T173" s="7"/>
      <c r="U173" s="11"/>
      <c r="V173" s="7"/>
      <c r="W173" s="11"/>
      <c r="X173" s="7"/>
    </row>
    <row r="175" spans="1:24" ht="17.399999999999999" customHeight="1" x14ac:dyDescent="0.3">
      <c r="A175" s="17" t="s">
        <v>0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7.399999999999999" customHeight="1" x14ac:dyDescent="0.3">
      <c r="A176" s="17" t="s">
        <v>1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21"/>
      <c r="W176" s="21"/>
      <c r="X176" s="21"/>
    </row>
    <row r="179" spans="1:24" ht="15.6" x14ac:dyDescent="0.3">
      <c r="A179" s="1" t="s">
        <v>3</v>
      </c>
      <c r="B179" s="2"/>
      <c r="C179" s="22" t="s">
        <v>111</v>
      </c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</row>
    <row r="180" spans="1:24" ht="14.4" customHeight="1" x14ac:dyDescent="0.3">
      <c r="A180" s="16" t="s">
        <v>2</v>
      </c>
      <c r="B180" s="16"/>
      <c r="C180" s="16"/>
    </row>
    <row r="182" spans="1:24" x14ac:dyDescent="0.3">
      <c r="A182" s="19"/>
      <c r="B182" s="19"/>
      <c r="C182" s="18" t="s">
        <v>5</v>
      </c>
      <c r="D182" s="18"/>
      <c r="E182" s="18"/>
      <c r="F182" s="18"/>
      <c r="G182" s="18"/>
      <c r="H182" s="18"/>
      <c r="I182" s="18"/>
      <c r="J182" s="18"/>
      <c r="K182" s="18" t="s">
        <v>6</v>
      </c>
      <c r="L182" s="18"/>
      <c r="M182" s="2"/>
      <c r="N182" s="3" t="s">
        <v>7</v>
      </c>
      <c r="O182" s="3" t="s">
        <v>7</v>
      </c>
      <c r="P182" s="3" t="s">
        <v>8</v>
      </c>
      <c r="Q182" s="3" t="s">
        <v>8</v>
      </c>
      <c r="R182" s="4"/>
      <c r="S182" s="4"/>
      <c r="T182" s="18"/>
      <c r="U182" s="18"/>
      <c r="V182" s="18"/>
      <c r="W182" s="18"/>
    </row>
    <row r="183" spans="1:24" x14ac:dyDescent="0.3">
      <c r="A183" s="19"/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2"/>
      <c r="N183" s="3" t="s">
        <v>9</v>
      </c>
      <c r="O183" s="3" t="s">
        <v>10</v>
      </c>
      <c r="P183" s="3" t="s">
        <v>11</v>
      </c>
      <c r="Q183" s="3" t="s">
        <v>12</v>
      </c>
      <c r="R183" s="20"/>
      <c r="S183" s="20"/>
      <c r="T183" s="18"/>
      <c r="U183" s="18"/>
      <c r="V183" s="18"/>
      <c r="W183" s="18"/>
    </row>
    <row r="184" spans="1:24" x14ac:dyDescent="0.3">
      <c r="A184" s="5" t="s">
        <v>13</v>
      </c>
      <c r="B184" s="5" t="s">
        <v>14</v>
      </c>
      <c r="C184" s="4"/>
      <c r="D184" s="3" t="s">
        <v>15</v>
      </c>
      <c r="E184" s="3" t="s">
        <v>9</v>
      </c>
      <c r="F184" s="3" t="s">
        <v>10</v>
      </c>
      <c r="G184" s="3" t="s">
        <v>16</v>
      </c>
      <c r="H184" s="4"/>
      <c r="I184" s="3" t="s">
        <v>17</v>
      </c>
      <c r="J184" s="3" t="s">
        <v>18</v>
      </c>
      <c r="K184" s="3" t="s">
        <v>180</v>
      </c>
      <c r="L184" s="3" t="s">
        <v>9</v>
      </c>
      <c r="M184" s="3" t="s">
        <v>10</v>
      </c>
      <c r="N184" s="3" t="s">
        <v>19</v>
      </c>
      <c r="O184" s="3" t="s">
        <v>19</v>
      </c>
      <c r="P184" s="3" t="s">
        <v>8</v>
      </c>
      <c r="Q184" s="3" t="s">
        <v>8</v>
      </c>
      <c r="R184" s="3" t="s">
        <v>17</v>
      </c>
      <c r="S184" s="4"/>
      <c r="T184" s="3" t="s">
        <v>20</v>
      </c>
      <c r="U184" s="4"/>
      <c r="V184" s="4"/>
      <c r="W184" s="4"/>
      <c r="X184" s="4"/>
    </row>
    <row r="185" spans="1:24" x14ac:dyDescent="0.3">
      <c r="A185" s="5" t="s">
        <v>21</v>
      </c>
      <c r="B185" s="5" t="s">
        <v>22</v>
      </c>
      <c r="C185" s="3" t="s">
        <v>23</v>
      </c>
      <c r="D185" s="3" t="s">
        <v>24</v>
      </c>
      <c r="E185" s="3" t="s">
        <v>25</v>
      </c>
      <c r="F185" s="3" t="s">
        <v>26</v>
      </c>
      <c r="G185" s="3" t="s">
        <v>27</v>
      </c>
      <c r="H185" s="3" t="s">
        <v>28</v>
      </c>
      <c r="I185" s="3" t="s">
        <v>29</v>
      </c>
      <c r="J185" s="3" t="s">
        <v>30</v>
      </c>
      <c r="K185" s="3" t="s">
        <v>181</v>
      </c>
      <c r="L185" s="3" t="s">
        <v>25</v>
      </c>
      <c r="M185" s="3" t="s">
        <v>26</v>
      </c>
      <c r="N185" s="3" t="s">
        <v>25</v>
      </c>
      <c r="O185" s="3" t="s">
        <v>26</v>
      </c>
      <c r="P185" s="3" t="s">
        <v>31</v>
      </c>
      <c r="Q185" s="3" t="s">
        <v>32</v>
      </c>
      <c r="R185" s="3" t="s">
        <v>6</v>
      </c>
      <c r="S185" s="3" t="s">
        <v>17</v>
      </c>
      <c r="T185" s="3" t="s">
        <v>6</v>
      </c>
      <c r="U185" s="3"/>
      <c r="V185" s="3"/>
      <c r="W185" s="3"/>
      <c r="X185" s="3"/>
    </row>
    <row r="188" spans="1:24" x14ac:dyDescent="0.3">
      <c r="A188" s="6">
        <v>502</v>
      </c>
      <c r="B188" s="6" t="s">
        <v>112</v>
      </c>
      <c r="C188" s="7"/>
      <c r="D188" s="8">
        <v>84</v>
      </c>
      <c r="E188" s="8">
        <v>302</v>
      </c>
      <c r="F188" s="8">
        <v>55</v>
      </c>
      <c r="G188" s="8">
        <v>46</v>
      </c>
      <c r="H188" s="8">
        <v>221</v>
      </c>
      <c r="I188" s="8">
        <v>708</v>
      </c>
      <c r="J188" s="8">
        <v>222</v>
      </c>
      <c r="K188" s="23">
        <v>50491</v>
      </c>
      <c r="L188" s="8">
        <v>363</v>
      </c>
      <c r="M188" s="7"/>
      <c r="N188" s="7"/>
      <c r="O188" s="7"/>
      <c r="P188" s="7"/>
      <c r="Q188" s="7"/>
      <c r="R188" s="8">
        <f t="shared" ref="R188" si="27">SUM(J188:Q188)</f>
        <v>51076</v>
      </c>
      <c r="S188" s="8">
        <f t="shared" ref="S188" si="28">SUM(I188,R188)</f>
        <v>51784</v>
      </c>
      <c r="T188" s="9">
        <f t="shared" ref="T188" si="29">R188/S188</f>
        <v>0.98632782326587365</v>
      </c>
      <c r="U188" s="8"/>
      <c r="V188" s="9"/>
      <c r="W188" s="8"/>
      <c r="X188" s="9"/>
    </row>
    <row r="189" spans="1:24" x14ac:dyDescent="0.3">
      <c r="A189" s="6">
        <v>504</v>
      </c>
      <c r="B189" s="6" t="s">
        <v>113</v>
      </c>
      <c r="C189" s="7"/>
      <c r="D189" s="8">
        <v>38</v>
      </c>
      <c r="E189" s="7"/>
      <c r="F189" s="8">
        <v>97</v>
      </c>
      <c r="G189" s="8">
        <v>24</v>
      </c>
      <c r="H189" s="8">
        <v>100</v>
      </c>
      <c r="I189" s="8">
        <v>259</v>
      </c>
      <c r="J189" s="7"/>
      <c r="K189" s="23">
        <v>23615</v>
      </c>
      <c r="L189" s="8">
        <v>3509</v>
      </c>
      <c r="M189" s="8">
        <v>288</v>
      </c>
      <c r="N189" s="7"/>
      <c r="O189" s="7"/>
      <c r="P189" s="7"/>
      <c r="Q189" s="7"/>
      <c r="R189" s="8">
        <f t="shared" ref="R189:R202" si="30">SUM(J189:Q189)</f>
        <v>27412</v>
      </c>
      <c r="S189" s="8">
        <f t="shared" ref="S189:S202" si="31">SUM(I189,R189)</f>
        <v>27671</v>
      </c>
      <c r="T189" s="9">
        <f t="shared" ref="T189:T202" si="32">R189/S189</f>
        <v>0.99064002023779407</v>
      </c>
      <c r="U189" s="8"/>
      <c r="V189" s="9"/>
      <c r="W189" s="8"/>
      <c r="X189" s="9"/>
    </row>
    <row r="190" spans="1:24" x14ac:dyDescent="0.3">
      <c r="A190" s="6">
        <v>507</v>
      </c>
      <c r="B190" s="6" t="s">
        <v>114</v>
      </c>
      <c r="C190" s="7"/>
      <c r="D190" s="7"/>
      <c r="E190" s="7"/>
      <c r="F190" s="8">
        <v>8</v>
      </c>
      <c r="G190" s="7"/>
      <c r="H190" s="8">
        <v>56</v>
      </c>
      <c r="I190" s="8">
        <v>64</v>
      </c>
      <c r="J190" s="7"/>
      <c r="K190" s="23">
        <v>1426</v>
      </c>
      <c r="L190" s="8">
        <v>3</v>
      </c>
      <c r="M190" s="7"/>
      <c r="N190" s="7"/>
      <c r="O190" s="7"/>
      <c r="P190" s="7"/>
      <c r="Q190" s="7"/>
      <c r="R190" s="8">
        <f t="shared" si="30"/>
        <v>1429</v>
      </c>
      <c r="S190" s="8">
        <f t="shared" si="31"/>
        <v>1493</v>
      </c>
      <c r="T190" s="9">
        <f t="shared" si="32"/>
        <v>0.95713328868050906</v>
      </c>
      <c r="U190" s="7"/>
      <c r="V190" s="7"/>
      <c r="W190" s="8"/>
      <c r="X190" s="9"/>
    </row>
    <row r="191" spans="1:24" x14ac:dyDescent="0.3">
      <c r="A191" s="6">
        <v>510</v>
      </c>
      <c r="B191" s="6" t="s">
        <v>115</v>
      </c>
      <c r="C191" s="7"/>
      <c r="D191" s="7"/>
      <c r="E191" s="7"/>
      <c r="F191" s="8">
        <v>103</v>
      </c>
      <c r="G191" s="7"/>
      <c r="H191" s="8">
        <v>58</v>
      </c>
      <c r="I191" s="8">
        <v>161</v>
      </c>
      <c r="J191" s="7"/>
      <c r="K191" s="23">
        <v>8593</v>
      </c>
      <c r="L191" s="8">
        <v>3096</v>
      </c>
      <c r="M191" s="8">
        <v>538</v>
      </c>
      <c r="N191" s="7"/>
      <c r="O191" s="7"/>
      <c r="P191" s="7"/>
      <c r="Q191" s="7"/>
      <c r="R191" s="8">
        <f t="shared" si="30"/>
        <v>12227</v>
      </c>
      <c r="S191" s="8">
        <f t="shared" si="31"/>
        <v>12388</v>
      </c>
      <c r="T191" s="9">
        <f t="shared" si="32"/>
        <v>0.98700355182434618</v>
      </c>
      <c r="U191" s="8"/>
      <c r="V191" s="9"/>
      <c r="W191" s="8"/>
      <c r="X191" s="9"/>
    </row>
    <row r="192" spans="1:24" x14ac:dyDescent="0.3">
      <c r="A192" s="6">
        <v>602</v>
      </c>
      <c r="B192" s="6" t="s">
        <v>116</v>
      </c>
      <c r="C192" s="7"/>
      <c r="D192" s="8">
        <v>182</v>
      </c>
      <c r="E192" s="8">
        <v>75</v>
      </c>
      <c r="F192" s="8">
        <v>88</v>
      </c>
      <c r="G192" s="7"/>
      <c r="H192" s="8">
        <v>25</v>
      </c>
      <c r="I192" s="8">
        <v>370</v>
      </c>
      <c r="J192" s="8">
        <v>12</v>
      </c>
      <c r="K192" s="23">
        <v>12553</v>
      </c>
      <c r="L192" s="8">
        <v>29</v>
      </c>
      <c r="M192" s="7"/>
      <c r="N192" s="7"/>
      <c r="O192" s="7"/>
      <c r="P192" s="7"/>
      <c r="Q192" s="7"/>
      <c r="R192" s="8">
        <f t="shared" si="30"/>
        <v>12594</v>
      </c>
      <c r="S192" s="8">
        <f t="shared" si="31"/>
        <v>12964</v>
      </c>
      <c r="T192" s="9">
        <f t="shared" si="32"/>
        <v>0.97145942610305458</v>
      </c>
      <c r="U192" s="8"/>
      <c r="V192" s="9"/>
      <c r="W192" s="8"/>
      <c r="X192" s="9"/>
    </row>
    <row r="193" spans="1:24" x14ac:dyDescent="0.3">
      <c r="A193" s="6">
        <v>604</v>
      </c>
      <c r="B193" s="6" t="s">
        <v>117</v>
      </c>
      <c r="C193" s="7"/>
      <c r="D193" s="8">
        <v>2</v>
      </c>
      <c r="E193" s="8">
        <v>1</v>
      </c>
      <c r="F193" s="8">
        <v>10</v>
      </c>
      <c r="G193" s="8">
        <v>8</v>
      </c>
      <c r="H193" s="8">
        <v>2</v>
      </c>
      <c r="I193" s="8">
        <v>23</v>
      </c>
      <c r="J193" s="7"/>
      <c r="K193" s="23">
        <v>1184</v>
      </c>
      <c r="L193" s="8">
        <v>1</v>
      </c>
      <c r="M193" s="7"/>
      <c r="N193" s="7"/>
      <c r="O193" s="7"/>
      <c r="P193" s="7"/>
      <c r="Q193" s="7"/>
      <c r="R193" s="8">
        <f t="shared" si="30"/>
        <v>1185</v>
      </c>
      <c r="S193" s="8">
        <f t="shared" si="31"/>
        <v>1208</v>
      </c>
      <c r="T193" s="9">
        <f t="shared" si="32"/>
        <v>0.98096026490066224</v>
      </c>
      <c r="U193" s="7"/>
      <c r="V193" s="7"/>
      <c r="W193" s="8"/>
      <c r="X193" s="9"/>
    </row>
    <row r="194" spans="1:24" x14ac:dyDescent="0.3">
      <c r="A194" s="6">
        <v>605</v>
      </c>
      <c r="B194" s="6" t="s">
        <v>118</v>
      </c>
      <c r="C194" s="7"/>
      <c r="D194" s="7"/>
      <c r="E194" s="8">
        <v>2</v>
      </c>
      <c r="F194" s="8">
        <v>2</v>
      </c>
      <c r="G194" s="8">
        <v>4</v>
      </c>
      <c r="H194" s="8">
        <v>5</v>
      </c>
      <c r="I194" s="8">
        <v>13</v>
      </c>
      <c r="J194" s="7"/>
      <c r="K194" s="23">
        <v>835</v>
      </c>
      <c r="L194" s="7"/>
      <c r="M194" s="8">
        <v>1</v>
      </c>
      <c r="N194" s="7"/>
      <c r="O194" s="7"/>
      <c r="P194" s="7"/>
      <c r="Q194" s="7"/>
      <c r="R194" s="8">
        <f t="shared" si="30"/>
        <v>836</v>
      </c>
      <c r="S194" s="8">
        <f t="shared" si="31"/>
        <v>849</v>
      </c>
      <c r="T194" s="9">
        <f t="shared" si="32"/>
        <v>0.98468786808009423</v>
      </c>
      <c r="U194" s="7"/>
      <c r="V194" s="7"/>
      <c r="W194" s="8"/>
      <c r="X194" s="9"/>
    </row>
    <row r="195" spans="1:24" x14ac:dyDescent="0.3">
      <c r="A195" s="6">
        <v>607</v>
      </c>
      <c r="B195" s="6" t="s">
        <v>119</v>
      </c>
      <c r="C195" s="7"/>
      <c r="D195" s="8">
        <v>4</v>
      </c>
      <c r="E195" s="8">
        <v>1</v>
      </c>
      <c r="F195" s="8">
        <v>3</v>
      </c>
      <c r="G195" s="7"/>
      <c r="H195" s="8">
        <v>15</v>
      </c>
      <c r="I195" s="8">
        <v>23</v>
      </c>
      <c r="J195" s="7"/>
      <c r="K195" s="23">
        <v>742</v>
      </c>
      <c r="L195" s="7"/>
      <c r="M195" s="7"/>
      <c r="N195" s="7"/>
      <c r="O195" s="7"/>
      <c r="P195" s="7"/>
      <c r="Q195" s="7"/>
      <c r="R195" s="8">
        <f t="shared" si="30"/>
        <v>742</v>
      </c>
      <c r="S195" s="8">
        <f t="shared" si="31"/>
        <v>765</v>
      </c>
      <c r="T195" s="9">
        <f t="shared" si="32"/>
        <v>0.96993464052287581</v>
      </c>
      <c r="U195" s="7"/>
      <c r="V195" s="7"/>
      <c r="W195" s="8"/>
      <c r="X195" s="9"/>
    </row>
    <row r="196" spans="1:24" x14ac:dyDescent="0.3">
      <c r="A196" s="6">
        <v>701</v>
      </c>
      <c r="B196" s="6" t="s">
        <v>120</v>
      </c>
      <c r="C196" s="7"/>
      <c r="D196" s="8">
        <v>20</v>
      </c>
      <c r="E196" s="7"/>
      <c r="F196" s="8">
        <v>346</v>
      </c>
      <c r="G196" s="8">
        <v>22</v>
      </c>
      <c r="H196" s="8">
        <v>234</v>
      </c>
      <c r="I196" s="8">
        <v>622</v>
      </c>
      <c r="J196" s="7"/>
      <c r="K196" s="23">
        <v>146657</v>
      </c>
      <c r="L196" s="8">
        <v>6859</v>
      </c>
      <c r="M196" s="8">
        <v>1163</v>
      </c>
      <c r="N196" s="7"/>
      <c r="O196" s="7"/>
      <c r="P196" s="7"/>
      <c r="Q196" s="7"/>
      <c r="R196" s="8">
        <f t="shared" si="30"/>
        <v>154679</v>
      </c>
      <c r="S196" s="8">
        <f t="shared" si="31"/>
        <v>155301</v>
      </c>
      <c r="T196" s="9">
        <f t="shared" si="32"/>
        <v>0.99599487446957846</v>
      </c>
      <c r="U196" s="7"/>
      <c r="V196" s="7"/>
      <c r="W196" s="8"/>
      <c r="X196" s="9"/>
    </row>
    <row r="197" spans="1:24" x14ac:dyDescent="0.3">
      <c r="A197" s="6">
        <v>702</v>
      </c>
      <c r="B197" s="6" t="s">
        <v>121</v>
      </c>
      <c r="C197" s="7"/>
      <c r="D197" s="8">
        <v>18</v>
      </c>
      <c r="E197" s="8">
        <v>2</v>
      </c>
      <c r="F197" s="8">
        <v>197</v>
      </c>
      <c r="G197" s="8">
        <v>22</v>
      </c>
      <c r="H197" s="8">
        <v>152</v>
      </c>
      <c r="I197" s="8">
        <v>391</v>
      </c>
      <c r="J197" s="7"/>
      <c r="K197" s="23">
        <v>18019</v>
      </c>
      <c r="L197" s="8">
        <v>820</v>
      </c>
      <c r="M197" s="8">
        <v>170</v>
      </c>
      <c r="N197" s="7"/>
      <c r="O197" s="7"/>
      <c r="P197" s="7"/>
      <c r="Q197" s="7"/>
      <c r="R197" s="8">
        <f t="shared" si="30"/>
        <v>19009</v>
      </c>
      <c r="S197" s="8">
        <f t="shared" si="31"/>
        <v>19400</v>
      </c>
      <c r="T197" s="9">
        <f t="shared" si="32"/>
        <v>0.97984536082474227</v>
      </c>
      <c r="U197" s="7"/>
      <c r="V197" s="7"/>
      <c r="W197" s="8"/>
      <c r="X197" s="9"/>
    </row>
    <row r="198" spans="1:24" x14ac:dyDescent="0.3">
      <c r="A198" s="6">
        <v>703</v>
      </c>
      <c r="B198" s="6" t="s">
        <v>122</v>
      </c>
      <c r="C198" s="7"/>
      <c r="D198" s="7"/>
      <c r="E198" s="8">
        <v>33</v>
      </c>
      <c r="F198" s="7"/>
      <c r="G198" s="7"/>
      <c r="H198" s="7"/>
      <c r="I198" s="8">
        <v>33</v>
      </c>
      <c r="J198" s="7"/>
      <c r="K198" s="23">
        <v>1169</v>
      </c>
      <c r="L198" s="8">
        <v>9</v>
      </c>
      <c r="M198" s="7"/>
      <c r="N198" s="7"/>
      <c r="O198" s="7"/>
      <c r="P198" s="7"/>
      <c r="Q198" s="7"/>
      <c r="R198" s="8">
        <f t="shared" si="30"/>
        <v>1178</v>
      </c>
      <c r="S198" s="8">
        <f t="shared" si="31"/>
        <v>1211</v>
      </c>
      <c r="T198" s="9">
        <f t="shared" si="32"/>
        <v>0.97274979355904212</v>
      </c>
      <c r="U198" s="7"/>
      <c r="V198" s="7"/>
      <c r="W198" s="8"/>
      <c r="X198" s="9"/>
    </row>
    <row r="199" spans="1:24" x14ac:dyDescent="0.3">
      <c r="A199" s="6">
        <v>705</v>
      </c>
      <c r="B199" s="6" t="s">
        <v>123</v>
      </c>
      <c r="C199" s="7"/>
      <c r="D199" s="8">
        <v>220</v>
      </c>
      <c r="E199" s="8">
        <v>73</v>
      </c>
      <c r="F199" s="8">
        <v>126</v>
      </c>
      <c r="G199" s="8">
        <v>236</v>
      </c>
      <c r="H199" s="8">
        <v>136</v>
      </c>
      <c r="I199" s="8">
        <v>791</v>
      </c>
      <c r="J199" s="8">
        <v>34</v>
      </c>
      <c r="K199" s="23">
        <v>48652</v>
      </c>
      <c r="L199" s="8">
        <v>54</v>
      </c>
      <c r="M199" s="7"/>
      <c r="N199" s="7"/>
      <c r="O199" s="7"/>
      <c r="P199" s="7"/>
      <c r="Q199" s="7"/>
      <c r="R199" s="8">
        <f t="shared" si="30"/>
        <v>48740</v>
      </c>
      <c r="S199" s="8">
        <f t="shared" si="31"/>
        <v>49531</v>
      </c>
      <c r="T199" s="9">
        <f t="shared" si="32"/>
        <v>0.98403020330701985</v>
      </c>
      <c r="U199" s="8"/>
      <c r="V199" s="9"/>
      <c r="W199" s="8"/>
      <c r="X199" s="9"/>
    </row>
    <row r="200" spans="1:24" x14ac:dyDescent="0.3">
      <c r="A200" s="6">
        <v>706</v>
      </c>
      <c r="B200" s="6" t="s">
        <v>124</v>
      </c>
      <c r="C200" s="7"/>
      <c r="D200" s="7"/>
      <c r="E200" s="7"/>
      <c r="F200" s="7"/>
      <c r="G200" s="7"/>
      <c r="H200" s="8">
        <v>1</v>
      </c>
      <c r="I200" s="8">
        <v>1</v>
      </c>
      <c r="J200" s="7"/>
      <c r="K200" s="23">
        <v>1</v>
      </c>
      <c r="L200" s="7"/>
      <c r="M200" s="7"/>
      <c r="N200" s="7"/>
      <c r="O200" s="7"/>
      <c r="P200" s="7"/>
      <c r="Q200" s="7"/>
      <c r="R200" s="8">
        <f t="shared" si="30"/>
        <v>1</v>
      </c>
      <c r="S200" s="8">
        <f t="shared" si="31"/>
        <v>2</v>
      </c>
      <c r="T200" s="9">
        <f t="shared" si="32"/>
        <v>0.5</v>
      </c>
      <c r="U200" s="7"/>
      <c r="V200" s="7"/>
      <c r="W200" s="7"/>
      <c r="X200" s="7"/>
    </row>
    <row r="201" spans="1:24" x14ac:dyDescent="0.3">
      <c r="A201" s="6">
        <v>707</v>
      </c>
      <c r="B201" s="6" t="s">
        <v>125</v>
      </c>
      <c r="C201" s="7"/>
      <c r="D201" s="7"/>
      <c r="E201" s="7"/>
      <c r="F201" s="7"/>
      <c r="G201" s="7"/>
      <c r="H201" s="8">
        <v>54</v>
      </c>
      <c r="I201" s="8">
        <v>54</v>
      </c>
      <c r="J201" s="7"/>
      <c r="K201" s="23">
        <v>11</v>
      </c>
      <c r="L201" s="7"/>
      <c r="M201" s="7"/>
      <c r="N201" s="7"/>
      <c r="O201" s="7"/>
      <c r="P201" s="7"/>
      <c r="Q201" s="7"/>
      <c r="R201" s="8">
        <f t="shared" si="30"/>
        <v>11</v>
      </c>
      <c r="S201" s="8">
        <f t="shared" si="31"/>
        <v>65</v>
      </c>
      <c r="T201" s="9">
        <f t="shared" si="32"/>
        <v>0.16923076923076924</v>
      </c>
      <c r="U201" s="7"/>
      <c r="V201" s="7"/>
      <c r="W201" s="8"/>
      <c r="X201" s="9"/>
    </row>
    <row r="202" spans="1:24" x14ac:dyDescent="0.3">
      <c r="A202" s="6">
        <v>708</v>
      </c>
      <c r="B202" s="6" t="s">
        <v>126</v>
      </c>
      <c r="C202" s="7"/>
      <c r="D202" s="7"/>
      <c r="E202" s="7"/>
      <c r="F202" s="7"/>
      <c r="G202" s="7"/>
      <c r="H202" s="8">
        <v>40</v>
      </c>
      <c r="I202" s="8">
        <v>40</v>
      </c>
      <c r="J202" s="7"/>
      <c r="K202" s="23">
        <v>15</v>
      </c>
      <c r="L202" s="7"/>
      <c r="M202" s="7"/>
      <c r="N202" s="7"/>
      <c r="O202" s="7"/>
      <c r="P202" s="7"/>
      <c r="Q202" s="7"/>
      <c r="R202" s="8">
        <f t="shared" si="30"/>
        <v>15</v>
      </c>
      <c r="S202" s="8">
        <f t="shared" si="31"/>
        <v>55</v>
      </c>
      <c r="T202" s="9">
        <f t="shared" si="32"/>
        <v>0.27272727272727271</v>
      </c>
      <c r="U202" s="7"/>
      <c r="V202" s="7"/>
      <c r="W202" s="8"/>
      <c r="X202" s="9"/>
    </row>
    <row r="205" spans="1:24" x14ac:dyDescent="0.3">
      <c r="A205" s="7"/>
      <c r="B205" s="10" t="s">
        <v>53</v>
      </c>
      <c r="C205" s="7"/>
      <c r="D205" s="8">
        <v>568</v>
      </c>
      <c r="E205" s="8">
        <v>489</v>
      </c>
      <c r="F205" s="8">
        <v>1035</v>
      </c>
      <c r="G205" s="8">
        <v>362</v>
      </c>
      <c r="H205" s="8">
        <v>1099</v>
      </c>
      <c r="I205" s="8">
        <v>3553</v>
      </c>
      <c r="J205" s="8">
        <v>268</v>
      </c>
      <c r="K205">
        <f>SUM(K188:K202)</f>
        <v>313963</v>
      </c>
      <c r="L205" s="8">
        <v>14743</v>
      </c>
      <c r="M205" s="8">
        <v>2160</v>
      </c>
      <c r="N205" s="7"/>
      <c r="O205" s="7"/>
      <c r="P205" s="7"/>
      <c r="Q205" s="7"/>
      <c r="R205" s="8">
        <f t="shared" ref="R205" si="33">SUM(J205:Q205)</f>
        <v>331134</v>
      </c>
      <c r="S205" s="8">
        <f t="shared" ref="S205" si="34">SUM(I205,R205)</f>
        <v>334687</v>
      </c>
      <c r="T205" s="9">
        <f t="shared" ref="T205" si="35">R205/S205</f>
        <v>0.98938411112472247</v>
      </c>
      <c r="U205" s="8"/>
      <c r="V205" s="9"/>
      <c r="W205" s="8"/>
      <c r="X205" s="9"/>
    </row>
    <row r="206" spans="1:24" x14ac:dyDescent="0.3">
      <c r="A206" s="7"/>
      <c r="B206" s="10" t="s">
        <v>54</v>
      </c>
      <c r="C206" s="9">
        <v>0</v>
      </c>
      <c r="D206" s="9">
        <v>0.2</v>
      </c>
      <c r="E206" s="11">
        <v>0.13300000000000001</v>
      </c>
      <c r="F206" s="11">
        <v>0.16700000000000001</v>
      </c>
      <c r="G206" s="11">
        <v>0.374</v>
      </c>
      <c r="H206" s="11">
        <v>7.5999999999999998E-2</v>
      </c>
      <c r="I206" s="11">
        <v>0.126</v>
      </c>
      <c r="J206" s="11">
        <v>6.0000000000000001E-3</v>
      </c>
      <c r="K206" s="26">
        <f>K205/$I$319</f>
        <v>0.16590047546127354</v>
      </c>
      <c r="L206" s="11">
        <v>0.158</v>
      </c>
      <c r="M206" s="11">
        <v>0.14799999999999999</v>
      </c>
      <c r="N206" s="9">
        <v>0</v>
      </c>
      <c r="O206" s="9">
        <v>0</v>
      </c>
      <c r="P206" s="9">
        <v>0</v>
      </c>
      <c r="Q206" s="9">
        <v>0</v>
      </c>
      <c r="R206" s="11">
        <f>R205/$P$319</f>
        <v>0.16214620158515791</v>
      </c>
      <c r="S206" s="11">
        <f>S205/$Q$319</f>
        <v>0.16166079957339599</v>
      </c>
      <c r="T206" s="7"/>
      <c r="U206" s="11"/>
      <c r="V206" s="7"/>
      <c r="W206" s="11"/>
      <c r="X206" s="7"/>
    </row>
    <row r="208" spans="1:24" ht="17.399999999999999" customHeight="1" x14ac:dyDescent="0.3">
      <c r="A208" s="17" t="s">
        <v>0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7.399999999999999" customHeight="1" x14ac:dyDescent="0.3">
      <c r="A209" s="17" t="s">
        <v>1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21"/>
      <c r="W209" s="21"/>
      <c r="X209" s="21"/>
    </row>
    <row r="212" spans="1:24" ht="15.6" x14ac:dyDescent="0.3">
      <c r="A212" s="1" t="s">
        <v>3</v>
      </c>
      <c r="B212" s="2"/>
      <c r="C212" s="22" t="s">
        <v>127</v>
      </c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</row>
    <row r="213" spans="1:24" x14ac:dyDescent="0.3">
      <c r="A213" s="16" t="s">
        <v>2</v>
      </c>
      <c r="B213" s="16"/>
      <c r="C213" s="16"/>
    </row>
    <row r="215" spans="1:24" x14ac:dyDescent="0.3">
      <c r="A215" s="19"/>
      <c r="B215" s="19"/>
      <c r="C215" s="18" t="s">
        <v>5</v>
      </c>
      <c r="D215" s="18"/>
      <c r="E215" s="18"/>
      <c r="F215" s="18"/>
      <c r="G215" s="18"/>
      <c r="H215" s="18"/>
      <c r="I215" s="18"/>
      <c r="J215" s="18"/>
      <c r="K215" s="18" t="s">
        <v>6</v>
      </c>
      <c r="L215" s="18"/>
      <c r="M215" s="2"/>
      <c r="N215" s="3" t="s">
        <v>7</v>
      </c>
      <c r="O215" s="3" t="s">
        <v>7</v>
      </c>
      <c r="P215" s="3" t="s">
        <v>8</v>
      </c>
      <c r="Q215" s="3" t="s">
        <v>8</v>
      </c>
      <c r="R215" s="4"/>
      <c r="S215" s="4"/>
      <c r="T215" s="18"/>
      <c r="U215" s="18"/>
      <c r="V215" s="18"/>
      <c r="W215" s="18"/>
    </row>
    <row r="216" spans="1:24" x14ac:dyDescent="0.3">
      <c r="A216" s="19"/>
      <c r="B216" s="19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2"/>
      <c r="N216" s="3" t="s">
        <v>9</v>
      </c>
      <c r="O216" s="3" t="s">
        <v>10</v>
      </c>
      <c r="P216" s="3" t="s">
        <v>11</v>
      </c>
      <c r="Q216" s="3" t="s">
        <v>12</v>
      </c>
      <c r="R216" s="20"/>
      <c r="S216" s="20"/>
      <c r="T216" s="18"/>
      <c r="U216" s="18"/>
      <c r="V216" s="18"/>
      <c r="W216" s="18"/>
    </row>
    <row r="217" spans="1:24" x14ac:dyDescent="0.3">
      <c r="A217" s="5" t="s">
        <v>13</v>
      </c>
      <c r="B217" s="5" t="s">
        <v>14</v>
      </c>
      <c r="C217" s="4"/>
      <c r="D217" s="3" t="s">
        <v>15</v>
      </c>
      <c r="E217" s="3" t="s">
        <v>9</v>
      </c>
      <c r="F217" s="3" t="s">
        <v>10</v>
      </c>
      <c r="G217" s="3" t="s">
        <v>16</v>
      </c>
      <c r="H217" s="4"/>
      <c r="I217" s="3" t="s">
        <v>17</v>
      </c>
      <c r="J217" s="3" t="s">
        <v>18</v>
      </c>
      <c r="K217" s="3" t="s">
        <v>180</v>
      </c>
      <c r="L217" s="3" t="s">
        <v>9</v>
      </c>
      <c r="M217" s="3" t="s">
        <v>10</v>
      </c>
      <c r="N217" s="3" t="s">
        <v>19</v>
      </c>
      <c r="O217" s="3" t="s">
        <v>19</v>
      </c>
      <c r="P217" s="3" t="s">
        <v>8</v>
      </c>
      <c r="Q217" s="3" t="s">
        <v>8</v>
      </c>
      <c r="R217" s="3" t="s">
        <v>17</v>
      </c>
      <c r="S217" s="4"/>
      <c r="T217" s="3" t="s">
        <v>20</v>
      </c>
      <c r="U217" s="4"/>
      <c r="V217" s="4"/>
      <c r="W217" s="4"/>
      <c r="X217" s="4"/>
    </row>
    <row r="218" spans="1:24" x14ac:dyDescent="0.3">
      <c r="A218" s="5" t="s">
        <v>21</v>
      </c>
      <c r="B218" s="5" t="s">
        <v>22</v>
      </c>
      <c r="C218" s="3" t="s">
        <v>23</v>
      </c>
      <c r="D218" s="3" t="s">
        <v>24</v>
      </c>
      <c r="E218" s="3" t="s">
        <v>25</v>
      </c>
      <c r="F218" s="3" t="s">
        <v>26</v>
      </c>
      <c r="G218" s="3" t="s">
        <v>27</v>
      </c>
      <c r="H218" s="3" t="s">
        <v>28</v>
      </c>
      <c r="I218" s="3" t="s">
        <v>29</v>
      </c>
      <c r="J218" s="3" t="s">
        <v>30</v>
      </c>
      <c r="K218" s="3" t="s">
        <v>181</v>
      </c>
      <c r="L218" s="3" t="s">
        <v>25</v>
      </c>
      <c r="M218" s="3" t="s">
        <v>26</v>
      </c>
      <c r="N218" s="3" t="s">
        <v>25</v>
      </c>
      <c r="O218" s="3" t="s">
        <v>26</v>
      </c>
      <c r="P218" s="3" t="s">
        <v>31</v>
      </c>
      <c r="Q218" s="3" t="s">
        <v>32</v>
      </c>
      <c r="R218" s="3" t="s">
        <v>6</v>
      </c>
      <c r="S218" s="3" t="s">
        <v>17</v>
      </c>
      <c r="T218" s="3" t="s">
        <v>6</v>
      </c>
      <c r="U218" s="3"/>
      <c r="V218" s="3"/>
      <c r="W218" s="3"/>
      <c r="X218" s="3"/>
    </row>
    <row r="221" spans="1:24" x14ac:dyDescent="0.3">
      <c r="A221" s="24">
        <v>801</v>
      </c>
      <c r="B221" s="23" t="s">
        <v>208</v>
      </c>
      <c r="K221" s="23">
        <v>62</v>
      </c>
      <c r="R221" s="8">
        <f t="shared" ref="R221" si="36">SUM(J221:Q221)</f>
        <v>62</v>
      </c>
      <c r="S221" s="8">
        <f t="shared" ref="S221" si="37">SUM(I221,R221)</f>
        <v>62</v>
      </c>
      <c r="T221" s="9">
        <f t="shared" ref="T221" si="38">R221/S221</f>
        <v>1</v>
      </c>
    </row>
    <row r="222" spans="1:24" x14ac:dyDescent="0.3">
      <c r="A222" s="24">
        <v>804</v>
      </c>
      <c r="B222" s="23" t="s">
        <v>209</v>
      </c>
      <c r="K222" s="23">
        <v>19</v>
      </c>
      <c r="R222" s="8">
        <f t="shared" ref="R222:R251" si="39">SUM(J222:Q222)</f>
        <v>19</v>
      </c>
      <c r="S222" s="8">
        <f t="shared" ref="S222:S251" si="40">SUM(I222,R222)</f>
        <v>19</v>
      </c>
      <c r="T222" s="9">
        <f t="shared" ref="T222:T251" si="41">R222/S222</f>
        <v>1</v>
      </c>
    </row>
    <row r="223" spans="1:24" x14ac:dyDescent="0.3">
      <c r="A223" s="24">
        <v>808</v>
      </c>
      <c r="B223" s="23" t="s">
        <v>175</v>
      </c>
      <c r="K223" s="23">
        <v>91</v>
      </c>
      <c r="R223" s="8">
        <f t="shared" si="39"/>
        <v>91</v>
      </c>
      <c r="S223" s="8">
        <f t="shared" si="40"/>
        <v>91</v>
      </c>
      <c r="T223" s="9">
        <f t="shared" si="41"/>
        <v>1</v>
      </c>
    </row>
    <row r="224" spans="1:24" ht="19.2" x14ac:dyDescent="0.3">
      <c r="A224" s="6">
        <v>809</v>
      </c>
      <c r="B224" s="6" t="s">
        <v>128</v>
      </c>
      <c r="C224" s="7"/>
      <c r="D224" s="7"/>
      <c r="E224" s="8">
        <v>4</v>
      </c>
      <c r="F224" s="8">
        <v>48</v>
      </c>
      <c r="G224" s="8">
        <v>44</v>
      </c>
      <c r="H224" s="8">
        <v>463</v>
      </c>
      <c r="I224" s="8">
        <v>559</v>
      </c>
      <c r="J224" s="7"/>
      <c r="K224" s="23">
        <v>28471</v>
      </c>
      <c r="L224" s="8">
        <v>102</v>
      </c>
      <c r="M224" s="8">
        <v>57</v>
      </c>
      <c r="N224" s="7"/>
      <c r="O224" s="7"/>
      <c r="P224" s="7"/>
      <c r="Q224" s="7"/>
      <c r="R224" s="8">
        <f t="shared" si="39"/>
        <v>28630</v>
      </c>
      <c r="S224" s="8">
        <f t="shared" si="40"/>
        <v>29189</v>
      </c>
      <c r="T224" s="9">
        <f t="shared" si="41"/>
        <v>0.98084894994689775</v>
      </c>
      <c r="U224" s="8"/>
      <c r="V224" s="9"/>
      <c r="W224" s="8"/>
      <c r="X224" s="9"/>
    </row>
    <row r="225" spans="1:24" x14ac:dyDescent="0.3">
      <c r="A225" s="6">
        <v>811</v>
      </c>
      <c r="B225" s="6" t="s">
        <v>129</v>
      </c>
      <c r="C225" s="7"/>
      <c r="D225" s="7"/>
      <c r="E225" s="7"/>
      <c r="F225" s="7"/>
      <c r="G225" s="7"/>
      <c r="H225" s="8">
        <v>15</v>
      </c>
      <c r="I225" s="8">
        <v>15</v>
      </c>
      <c r="J225" s="7"/>
      <c r="K225" s="23">
        <v>61</v>
      </c>
      <c r="L225" s="7"/>
      <c r="M225" s="7"/>
      <c r="N225" s="7"/>
      <c r="O225" s="7"/>
      <c r="P225" s="7"/>
      <c r="Q225" s="7"/>
      <c r="R225" s="8">
        <f t="shared" si="39"/>
        <v>61</v>
      </c>
      <c r="S225" s="8">
        <f t="shared" si="40"/>
        <v>76</v>
      </c>
      <c r="T225" s="9">
        <f t="shared" si="41"/>
        <v>0.80263157894736847</v>
      </c>
      <c r="U225" s="7"/>
      <c r="V225" s="7"/>
      <c r="W225" s="8"/>
      <c r="X225" s="9"/>
    </row>
    <row r="226" spans="1:24" x14ac:dyDescent="0.3">
      <c r="A226" s="6">
        <v>813</v>
      </c>
      <c r="B226" s="6" t="s">
        <v>130</v>
      </c>
      <c r="C226" s="7"/>
      <c r="D226" s="8">
        <v>60</v>
      </c>
      <c r="E226" s="8">
        <v>222</v>
      </c>
      <c r="F226" s="8">
        <v>134</v>
      </c>
      <c r="G226" s="8">
        <v>60</v>
      </c>
      <c r="H226" s="8">
        <v>1089</v>
      </c>
      <c r="I226" s="8">
        <v>1565</v>
      </c>
      <c r="J226" s="8">
        <v>201</v>
      </c>
      <c r="K226" s="23">
        <v>74854</v>
      </c>
      <c r="L226" s="8">
        <v>315</v>
      </c>
      <c r="M226" s="8">
        <v>1</v>
      </c>
      <c r="N226" s="7"/>
      <c r="O226" s="7"/>
      <c r="P226" s="7"/>
      <c r="Q226" s="7"/>
      <c r="R226" s="8">
        <f t="shared" si="39"/>
        <v>75371</v>
      </c>
      <c r="S226" s="8">
        <f t="shared" si="40"/>
        <v>76936</v>
      </c>
      <c r="T226" s="9">
        <f t="shared" si="41"/>
        <v>0.97965841738587922</v>
      </c>
      <c r="U226" s="8"/>
      <c r="V226" s="9"/>
      <c r="W226" s="8"/>
      <c r="X226" s="9"/>
    </row>
    <row r="227" spans="1:24" x14ac:dyDescent="0.3">
      <c r="A227" s="6">
        <v>814</v>
      </c>
      <c r="B227" s="6" t="s">
        <v>210</v>
      </c>
      <c r="C227" s="7"/>
      <c r="D227" s="8"/>
      <c r="E227" s="8"/>
      <c r="F227" s="8"/>
      <c r="G227" s="8"/>
      <c r="H227" s="8"/>
      <c r="I227" s="8"/>
      <c r="J227" s="8"/>
      <c r="K227" s="23">
        <v>86</v>
      </c>
      <c r="L227" s="8"/>
      <c r="M227" s="8"/>
      <c r="N227" s="7"/>
      <c r="O227" s="7"/>
      <c r="P227" s="7"/>
      <c r="Q227" s="7"/>
      <c r="R227" s="8">
        <f t="shared" si="39"/>
        <v>86</v>
      </c>
      <c r="S227" s="8">
        <f t="shared" si="40"/>
        <v>86</v>
      </c>
      <c r="T227" s="9">
        <f t="shared" si="41"/>
        <v>1</v>
      </c>
      <c r="U227" s="8"/>
      <c r="V227" s="9"/>
      <c r="W227" s="8"/>
      <c r="X227" s="9"/>
    </row>
    <row r="228" spans="1:24" x14ac:dyDescent="0.3">
      <c r="A228" s="6">
        <v>815</v>
      </c>
      <c r="B228" s="6" t="s">
        <v>131</v>
      </c>
      <c r="C228" s="7"/>
      <c r="D228" s="7"/>
      <c r="E228" s="7"/>
      <c r="F228" s="7"/>
      <c r="G228" s="7"/>
      <c r="H228" s="8">
        <v>306</v>
      </c>
      <c r="I228" s="8">
        <v>306</v>
      </c>
      <c r="J228" s="7"/>
      <c r="K228" s="23">
        <v>9</v>
      </c>
      <c r="L228" s="7"/>
      <c r="M228" s="7"/>
      <c r="N228" s="7"/>
      <c r="O228" s="7"/>
      <c r="P228" s="7"/>
      <c r="Q228" s="7"/>
      <c r="R228" s="8">
        <f t="shared" si="39"/>
        <v>9</v>
      </c>
      <c r="S228" s="8">
        <f t="shared" si="40"/>
        <v>315</v>
      </c>
      <c r="T228" s="9">
        <f t="shared" si="41"/>
        <v>2.8571428571428571E-2</v>
      </c>
      <c r="U228" s="7"/>
      <c r="V228" s="7"/>
      <c r="W228" s="8"/>
      <c r="X228" s="9"/>
    </row>
    <row r="229" spans="1:24" x14ac:dyDescent="0.3">
      <c r="A229" s="6">
        <v>816</v>
      </c>
      <c r="B229" s="6" t="s">
        <v>132</v>
      </c>
      <c r="C229" s="7"/>
      <c r="D229" s="7"/>
      <c r="E229" s="7"/>
      <c r="F229" s="7"/>
      <c r="G229" s="7"/>
      <c r="H229" s="8">
        <v>3</v>
      </c>
      <c r="I229" s="8">
        <v>3</v>
      </c>
      <c r="J229" s="7"/>
      <c r="K229" s="23">
        <v>111</v>
      </c>
      <c r="L229" s="7"/>
      <c r="M229" s="7"/>
      <c r="N229" s="7"/>
      <c r="O229" s="7"/>
      <c r="P229" s="7"/>
      <c r="Q229" s="7"/>
      <c r="R229" s="8">
        <f t="shared" si="39"/>
        <v>111</v>
      </c>
      <c r="S229" s="8">
        <f t="shared" si="40"/>
        <v>114</v>
      </c>
      <c r="T229" s="9">
        <f t="shared" si="41"/>
        <v>0.97368421052631582</v>
      </c>
      <c r="U229" s="7"/>
      <c r="V229" s="7"/>
      <c r="W229" s="8"/>
      <c r="X229" s="9"/>
    </row>
    <row r="230" spans="1:24" x14ac:dyDescent="0.3">
      <c r="A230" s="6">
        <v>817</v>
      </c>
      <c r="B230" s="6" t="s">
        <v>133</v>
      </c>
      <c r="C230" s="7"/>
      <c r="D230" s="8">
        <v>16</v>
      </c>
      <c r="E230" s="8">
        <v>51</v>
      </c>
      <c r="F230" s="8">
        <v>20</v>
      </c>
      <c r="G230" s="7"/>
      <c r="H230" s="8">
        <v>689</v>
      </c>
      <c r="I230" s="8">
        <v>776</v>
      </c>
      <c r="J230" s="8">
        <v>17</v>
      </c>
      <c r="K230" s="23">
        <v>5529</v>
      </c>
      <c r="L230" s="8">
        <v>20</v>
      </c>
      <c r="M230" s="7"/>
      <c r="N230" s="7"/>
      <c r="O230" s="7"/>
      <c r="P230" s="7"/>
      <c r="Q230" s="7"/>
      <c r="R230" s="8">
        <f t="shared" si="39"/>
        <v>5566</v>
      </c>
      <c r="S230" s="8">
        <f t="shared" si="40"/>
        <v>6342</v>
      </c>
      <c r="T230" s="9">
        <f t="shared" si="41"/>
        <v>0.87764112267423522</v>
      </c>
      <c r="U230" s="7"/>
      <c r="V230" s="7"/>
      <c r="W230" s="8"/>
      <c r="X230" s="9"/>
    </row>
    <row r="231" spans="1:24" x14ac:dyDescent="0.3">
      <c r="A231" s="6">
        <v>818</v>
      </c>
      <c r="B231" s="6" t="s">
        <v>134</v>
      </c>
      <c r="C231" s="7"/>
      <c r="D231" s="8">
        <v>44</v>
      </c>
      <c r="E231" s="8">
        <v>40</v>
      </c>
      <c r="F231" s="8">
        <v>42</v>
      </c>
      <c r="G231" s="8">
        <v>72</v>
      </c>
      <c r="H231" s="8">
        <v>14</v>
      </c>
      <c r="I231" s="8">
        <v>212</v>
      </c>
      <c r="J231" s="8">
        <v>12</v>
      </c>
      <c r="K231" s="23">
        <v>7134</v>
      </c>
      <c r="L231" s="8">
        <v>32</v>
      </c>
      <c r="M231" s="7"/>
      <c r="N231" s="7"/>
      <c r="O231" s="7"/>
      <c r="P231" s="7"/>
      <c r="Q231" s="7"/>
      <c r="R231" s="8">
        <f t="shared" si="39"/>
        <v>7178</v>
      </c>
      <c r="S231" s="8">
        <f t="shared" si="40"/>
        <v>7390</v>
      </c>
      <c r="T231" s="9">
        <f t="shared" si="41"/>
        <v>0.97131258457374836</v>
      </c>
      <c r="U231" s="8"/>
      <c r="V231" s="9"/>
      <c r="W231" s="8"/>
      <c r="X231" s="9"/>
    </row>
    <row r="232" spans="1:24" x14ac:dyDescent="0.3">
      <c r="A232" s="6">
        <v>819</v>
      </c>
      <c r="B232" s="6" t="s">
        <v>135</v>
      </c>
      <c r="C232" s="7"/>
      <c r="D232" s="8">
        <v>2</v>
      </c>
      <c r="E232" s="8">
        <v>9</v>
      </c>
      <c r="F232" s="8">
        <v>2</v>
      </c>
      <c r="G232" s="7"/>
      <c r="H232" s="8">
        <v>81</v>
      </c>
      <c r="I232" s="8">
        <v>94</v>
      </c>
      <c r="J232" s="7"/>
      <c r="K232" s="23">
        <v>2198</v>
      </c>
      <c r="L232" s="8">
        <v>8</v>
      </c>
      <c r="M232" s="7"/>
      <c r="N232" s="7"/>
      <c r="O232" s="7"/>
      <c r="P232" s="7"/>
      <c r="Q232" s="7"/>
      <c r="R232" s="8">
        <f t="shared" si="39"/>
        <v>2206</v>
      </c>
      <c r="S232" s="8">
        <f t="shared" si="40"/>
        <v>2300</v>
      </c>
      <c r="T232" s="9">
        <f t="shared" si="41"/>
        <v>0.95913043478260873</v>
      </c>
      <c r="U232" s="7"/>
      <c r="V232" s="7"/>
      <c r="W232" s="8"/>
      <c r="X232" s="9"/>
    </row>
    <row r="233" spans="1:24" x14ac:dyDescent="0.3">
      <c r="A233" s="6">
        <v>820</v>
      </c>
      <c r="B233" s="6" t="s">
        <v>211</v>
      </c>
      <c r="C233" s="7"/>
      <c r="D233" s="8"/>
      <c r="E233" s="8"/>
      <c r="F233" s="8"/>
      <c r="G233" s="7"/>
      <c r="H233" s="8"/>
      <c r="I233" s="8"/>
      <c r="J233" s="7"/>
      <c r="K233" s="23">
        <v>2</v>
      </c>
      <c r="L233" s="8"/>
      <c r="M233" s="7"/>
      <c r="N233" s="7"/>
      <c r="O233" s="7"/>
      <c r="P233" s="7"/>
      <c r="Q233" s="7"/>
      <c r="R233" s="8">
        <f t="shared" si="39"/>
        <v>2</v>
      </c>
      <c r="S233" s="8">
        <f t="shared" si="40"/>
        <v>2</v>
      </c>
      <c r="T233" s="9">
        <f t="shared" si="41"/>
        <v>1</v>
      </c>
      <c r="U233" s="7"/>
      <c r="V233" s="7"/>
      <c r="W233" s="8"/>
      <c r="X233" s="9"/>
    </row>
    <row r="234" spans="1:24" x14ac:dyDescent="0.3">
      <c r="A234" s="6">
        <v>821</v>
      </c>
      <c r="B234" s="6" t="s">
        <v>136</v>
      </c>
      <c r="C234" s="7"/>
      <c r="D234" s="8">
        <v>76</v>
      </c>
      <c r="E234" s="8">
        <v>9</v>
      </c>
      <c r="F234" s="8">
        <v>281</v>
      </c>
      <c r="G234" s="8">
        <v>4</v>
      </c>
      <c r="H234" s="8">
        <v>747</v>
      </c>
      <c r="I234" s="8">
        <v>1117</v>
      </c>
      <c r="J234" s="7"/>
      <c r="K234" s="23">
        <v>78440</v>
      </c>
      <c r="L234" s="8">
        <v>12317</v>
      </c>
      <c r="M234" s="8">
        <v>1848</v>
      </c>
      <c r="N234" s="7"/>
      <c r="O234" s="7"/>
      <c r="P234" s="7"/>
      <c r="Q234" s="7"/>
      <c r="R234" s="8">
        <f t="shared" si="39"/>
        <v>92605</v>
      </c>
      <c r="S234" s="8">
        <f t="shared" si="40"/>
        <v>93722</v>
      </c>
      <c r="T234" s="9">
        <f t="shared" si="41"/>
        <v>0.98808177375642858</v>
      </c>
      <c r="U234" s="8"/>
      <c r="V234" s="9"/>
      <c r="W234" s="8"/>
      <c r="X234" s="9"/>
    </row>
    <row r="235" spans="1:24" x14ac:dyDescent="0.3">
      <c r="A235" s="6">
        <v>822</v>
      </c>
      <c r="B235" s="6" t="s">
        <v>137</v>
      </c>
      <c r="C235" s="7"/>
      <c r="D235" s="7"/>
      <c r="E235" s="7"/>
      <c r="F235" s="7"/>
      <c r="G235" s="7"/>
      <c r="H235" s="8">
        <v>40</v>
      </c>
      <c r="I235" s="8">
        <v>40</v>
      </c>
      <c r="J235" s="7"/>
      <c r="K235" s="23">
        <v>359</v>
      </c>
      <c r="L235" s="7"/>
      <c r="M235" s="7"/>
      <c r="N235" s="7"/>
      <c r="O235" s="7"/>
      <c r="P235" s="7"/>
      <c r="Q235" s="7"/>
      <c r="R235" s="8">
        <f t="shared" si="39"/>
        <v>359</v>
      </c>
      <c r="S235" s="8">
        <f t="shared" si="40"/>
        <v>399</v>
      </c>
      <c r="T235" s="9">
        <f t="shared" si="41"/>
        <v>0.89974937343358397</v>
      </c>
      <c r="U235" s="7"/>
      <c r="V235" s="7"/>
      <c r="W235" s="8"/>
      <c r="X235" s="9"/>
    </row>
    <row r="236" spans="1:24" x14ac:dyDescent="0.3">
      <c r="A236" s="6">
        <v>824</v>
      </c>
      <c r="B236" s="6" t="s">
        <v>138</v>
      </c>
      <c r="C236" s="7"/>
      <c r="D236" s="7"/>
      <c r="E236" s="7"/>
      <c r="F236" s="8">
        <v>1</v>
      </c>
      <c r="G236" s="7"/>
      <c r="H236" s="8">
        <v>46</v>
      </c>
      <c r="I236" s="8">
        <v>47</v>
      </c>
      <c r="J236" s="7"/>
      <c r="K236" s="23">
        <v>361</v>
      </c>
      <c r="L236" s="7"/>
      <c r="M236" s="7"/>
      <c r="N236" s="7"/>
      <c r="O236" s="7"/>
      <c r="P236" s="7"/>
      <c r="Q236" s="7"/>
      <c r="R236" s="8">
        <f t="shared" si="39"/>
        <v>361</v>
      </c>
      <c r="S236" s="8">
        <f t="shared" si="40"/>
        <v>408</v>
      </c>
      <c r="T236" s="9">
        <f t="shared" si="41"/>
        <v>0.88480392156862742</v>
      </c>
      <c r="U236" s="7"/>
      <c r="V236" s="7"/>
      <c r="W236" s="8"/>
      <c r="X236" s="9"/>
    </row>
    <row r="237" spans="1:24" x14ac:dyDescent="0.3">
      <c r="A237" s="6">
        <v>827</v>
      </c>
      <c r="B237" s="6" t="s">
        <v>139</v>
      </c>
      <c r="C237" s="7"/>
      <c r="D237" s="7"/>
      <c r="E237" s="7"/>
      <c r="F237" s="7"/>
      <c r="G237" s="8">
        <v>8</v>
      </c>
      <c r="H237" s="7"/>
      <c r="I237" s="8">
        <v>8</v>
      </c>
      <c r="J237" s="7"/>
      <c r="K237" s="23">
        <v>4</v>
      </c>
      <c r="L237" s="7"/>
      <c r="M237" s="7"/>
      <c r="N237" s="7"/>
      <c r="O237" s="7"/>
      <c r="P237" s="7"/>
      <c r="Q237" s="7"/>
      <c r="R237" s="8">
        <f t="shared" si="39"/>
        <v>4</v>
      </c>
      <c r="S237" s="8">
        <f t="shared" si="40"/>
        <v>12</v>
      </c>
      <c r="T237" s="9">
        <f t="shared" si="41"/>
        <v>0.33333333333333331</v>
      </c>
      <c r="U237" s="7"/>
      <c r="V237" s="7"/>
      <c r="W237" s="8"/>
      <c r="X237" s="9"/>
    </row>
    <row r="238" spans="1:24" x14ac:dyDescent="0.3">
      <c r="A238" s="6">
        <v>828</v>
      </c>
      <c r="B238" s="6" t="s">
        <v>140</v>
      </c>
      <c r="C238" s="7"/>
      <c r="D238" s="7"/>
      <c r="E238" s="7"/>
      <c r="F238" s="7"/>
      <c r="G238" s="7"/>
      <c r="H238" s="8">
        <v>4</v>
      </c>
      <c r="I238" s="8">
        <v>4</v>
      </c>
      <c r="J238" s="7"/>
      <c r="K238" s="23">
        <v>578</v>
      </c>
      <c r="L238" s="7"/>
      <c r="M238" s="7"/>
      <c r="N238" s="7"/>
      <c r="O238" s="7"/>
      <c r="P238" s="7"/>
      <c r="Q238" s="7"/>
      <c r="R238" s="8">
        <f t="shared" si="39"/>
        <v>578</v>
      </c>
      <c r="S238" s="8">
        <f t="shared" si="40"/>
        <v>582</v>
      </c>
      <c r="T238" s="9">
        <f t="shared" si="41"/>
        <v>0.99312714776632305</v>
      </c>
      <c r="U238" s="7"/>
      <c r="V238" s="7"/>
      <c r="W238" s="8"/>
      <c r="X238" s="9"/>
    </row>
    <row r="239" spans="1:24" x14ac:dyDescent="0.3">
      <c r="A239" s="6">
        <v>831</v>
      </c>
      <c r="B239" s="6" t="s">
        <v>141</v>
      </c>
      <c r="C239" s="7"/>
      <c r="D239" s="7"/>
      <c r="E239" s="7"/>
      <c r="F239" s="7"/>
      <c r="G239" s="7"/>
      <c r="H239" s="8">
        <v>4</v>
      </c>
      <c r="I239" s="8">
        <v>4</v>
      </c>
      <c r="J239" s="7"/>
      <c r="K239" s="23">
        <v>4</v>
      </c>
      <c r="L239" s="8">
        <v>2</v>
      </c>
      <c r="M239" s="7"/>
      <c r="N239" s="7"/>
      <c r="O239" s="7"/>
      <c r="P239" s="7"/>
      <c r="Q239" s="7"/>
      <c r="R239" s="8">
        <f t="shared" si="39"/>
        <v>6</v>
      </c>
      <c r="S239" s="8">
        <f t="shared" si="40"/>
        <v>10</v>
      </c>
      <c r="T239" s="9">
        <f t="shared" si="41"/>
        <v>0.6</v>
      </c>
      <c r="U239" s="7"/>
      <c r="V239" s="7"/>
      <c r="W239" s="8"/>
      <c r="X239" s="9"/>
    </row>
    <row r="240" spans="1:24" x14ac:dyDescent="0.3">
      <c r="A240" s="6">
        <v>832</v>
      </c>
      <c r="B240" s="6" t="s">
        <v>142</v>
      </c>
      <c r="C240" s="7"/>
      <c r="D240" s="7"/>
      <c r="E240" s="7"/>
      <c r="F240" s="7"/>
      <c r="G240" s="7"/>
      <c r="H240" s="8">
        <v>15</v>
      </c>
      <c r="I240" s="8">
        <v>15</v>
      </c>
      <c r="J240" s="7"/>
      <c r="K240" s="23">
        <v>1924</v>
      </c>
      <c r="L240" s="7"/>
      <c r="M240" s="7"/>
      <c r="N240" s="7"/>
      <c r="O240" s="7"/>
      <c r="P240" s="7"/>
      <c r="Q240" s="7"/>
      <c r="R240" s="8">
        <f t="shared" si="39"/>
        <v>1924</v>
      </c>
      <c r="S240" s="8">
        <f t="shared" si="40"/>
        <v>1939</v>
      </c>
      <c r="T240" s="9">
        <f t="shared" si="41"/>
        <v>0.99226405363589476</v>
      </c>
      <c r="U240" s="7"/>
      <c r="V240" s="7"/>
      <c r="W240" s="8"/>
      <c r="X240" s="9"/>
    </row>
    <row r="241" spans="1:24" x14ac:dyDescent="0.3">
      <c r="A241" s="6">
        <v>833</v>
      </c>
      <c r="B241" s="6" t="s">
        <v>143</v>
      </c>
      <c r="C241" s="7"/>
      <c r="D241" s="7"/>
      <c r="E241" s="7"/>
      <c r="F241" s="7"/>
      <c r="G241" s="7"/>
      <c r="H241" s="8">
        <v>26</v>
      </c>
      <c r="I241" s="8">
        <v>26</v>
      </c>
      <c r="J241" s="7"/>
      <c r="K241" s="23">
        <v>16</v>
      </c>
      <c r="L241" s="7"/>
      <c r="M241" s="7"/>
      <c r="N241" s="7"/>
      <c r="O241" s="7"/>
      <c r="P241" s="7"/>
      <c r="Q241" s="7"/>
      <c r="R241" s="8">
        <f t="shared" si="39"/>
        <v>16</v>
      </c>
      <c r="S241" s="8">
        <f t="shared" si="40"/>
        <v>42</v>
      </c>
      <c r="T241" s="9">
        <f t="shared" si="41"/>
        <v>0.38095238095238093</v>
      </c>
      <c r="U241" s="7"/>
      <c r="V241" s="7"/>
      <c r="W241" s="8"/>
      <c r="X241" s="9"/>
    </row>
    <row r="242" spans="1:24" x14ac:dyDescent="0.3">
      <c r="A242" s="6">
        <v>834</v>
      </c>
      <c r="B242" s="6" t="s">
        <v>144</v>
      </c>
      <c r="C242" s="7"/>
      <c r="D242" s="7"/>
      <c r="E242" s="7"/>
      <c r="F242" s="7"/>
      <c r="G242" s="7"/>
      <c r="H242" s="8">
        <v>6</v>
      </c>
      <c r="I242" s="8">
        <v>6</v>
      </c>
      <c r="J242" s="7"/>
      <c r="K242" s="23">
        <v>15</v>
      </c>
      <c r="L242" s="7"/>
      <c r="M242" s="7"/>
      <c r="N242" s="7"/>
      <c r="O242" s="7"/>
      <c r="P242" s="7"/>
      <c r="Q242" s="7"/>
      <c r="R242" s="8">
        <f t="shared" si="39"/>
        <v>15</v>
      </c>
      <c r="S242" s="8">
        <f t="shared" si="40"/>
        <v>21</v>
      </c>
      <c r="T242" s="9">
        <f t="shared" si="41"/>
        <v>0.7142857142857143</v>
      </c>
      <c r="U242" s="7"/>
      <c r="V242" s="7"/>
      <c r="W242" s="8"/>
      <c r="X242" s="9"/>
    </row>
    <row r="243" spans="1:24" x14ac:dyDescent="0.3">
      <c r="A243" s="6">
        <v>835</v>
      </c>
      <c r="B243" s="6" t="s">
        <v>145</v>
      </c>
      <c r="C243" s="7"/>
      <c r="D243" s="7"/>
      <c r="E243" s="7"/>
      <c r="F243" s="7"/>
      <c r="G243" s="7"/>
      <c r="H243" s="8">
        <v>1</v>
      </c>
      <c r="I243" s="8">
        <v>1</v>
      </c>
      <c r="J243" s="7"/>
      <c r="K243" s="23"/>
      <c r="L243" s="7"/>
      <c r="M243" s="7"/>
      <c r="N243" s="7"/>
      <c r="O243" s="7"/>
      <c r="P243" s="7"/>
      <c r="Q243" s="7"/>
      <c r="R243" s="8">
        <f t="shared" si="39"/>
        <v>0</v>
      </c>
      <c r="S243" s="8">
        <f t="shared" si="40"/>
        <v>1</v>
      </c>
      <c r="T243" s="9">
        <f t="shared" si="41"/>
        <v>0</v>
      </c>
      <c r="U243" s="7"/>
      <c r="V243" s="7"/>
      <c r="W243" s="7"/>
      <c r="X243" s="7"/>
    </row>
    <row r="244" spans="1:24" x14ac:dyDescent="0.3">
      <c r="A244" s="6">
        <v>837</v>
      </c>
      <c r="B244" s="6" t="s">
        <v>146</v>
      </c>
      <c r="C244" s="7"/>
      <c r="D244" s="7"/>
      <c r="E244" s="7"/>
      <c r="F244" s="7"/>
      <c r="G244" s="8">
        <v>6</v>
      </c>
      <c r="H244" s="8">
        <v>208</v>
      </c>
      <c r="I244" s="8">
        <v>214</v>
      </c>
      <c r="J244" s="7"/>
      <c r="K244" s="23">
        <v>1</v>
      </c>
      <c r="L244" s="7"/>
      <c r="M244" s="8">
        <v>1</v>
      </c>
      <c r="N244" s="7"/>
      <c r="O244" s="7"/>
      <c r="P244" s="7"/>
      <c r="Q244" s="7"/>
      <c r="R244" s="8">
        <f t="shared" si="39"/>
        <v>2</v>
      </c>
      <c r="S244" s="8">
        <f t="shared" si="40"/>
        <v>216</v>
      </c>
      <c r="T244" s="9">
        <f t="shared" si="41"/>
        <v>9.2592592592592587E-3</v>
      </c>
      <c r="U244" s="7"/>
      <c r="V244" s="7"/>
      <c r="W244" s="8"/>
      <c r="X244" s="9"/>
    </row>
    <row r="245" spans="1:24" x14ac:dyDescent="0.3">
      <c r="A245" s="6">
        <v>838</v>
      </c>
      <c r="B245" s="6" t="s">
        <v>176</v>
      </c>
      <c r="C245" s="7"/>
      <c r="D245" s="7"/>
      <c r="E245" s="7"/>
      <c r="F245" s="7"/>
      <c r="G245" s="8"/>
      <c r="H245" s="8"/>
      <c r="I245" s="8"/>
      <c r="J245" s="7"/>
      <c r="K245" s="23">
        <v>84</v>
      </c>
      <c r="L245" s="7"/>
      <c r="M245" s="8"/>
      <c r="N245" s="7"/>
      <c r="O245" s="7"/>
      <c r="P245" s="7"/>
      <c r="Q245" s="7"/>
      <c r="R245" s="8">
        <f t="shared" si="39"/>
        <v>84</v>
      </c>
      <c r="S245" s="8">
        <f t="shared" si="40"/>
        <v>84</v>
      </c>
      <c r="T245" s="9">
        <f t="shared" si="41"/>
        <v>1</v>
      </c>
      <c r="U245" s="7"/>
      <c r="V245" s="7"/>
      <c r="W245" s="8"/>
      <c r="X245" s="9"/>
    </row>
    <row r="246" spans="1:24" x14ac:dyDescent="0.3">
      <c r="A246" s="6">
        <v>841</v>
      </c>
      <c r="B246" s="6" t="s">
        <v>147</v>
      </c>
      <c r="C246" s="7"/>
      <c r="D246" s="8">
        <v>2</v>
      </c>
      <c r="E246" s="8">
        <v>2</v>
      </c>
      <c r="F246" s="8">
        <v>26</v>
      </c>
      <c r="G246" s="7"/>
      <c r="H246" s="8">
        <v>602</v>
      </c>
      <c r="I246" s="8">
        <v>632</v>
      </c>
      <c r="J246" s="8">
        <v>5</v>
      </c>
      <c r="K246" s="23">
        <v>2541</v>
      </c>
      <c r="L246" s="8">
        <v>57</v>
      </c>
      <c r="M246" s="7"/>
      <c r="N246" s="7"/>
      <c r="O246" s="7"/>
      <c r="P246" s="7"/>
      <c r="Q246" s="7"/>
      <c r="R246" s="8">
        <f t="shared" si="39"/>
        <v>2603</v>
      </c>
      <c r="S246" s="8">
        <f t="shared" si="40"/>
        <v>3235</v>
      </c>
      <c r="T246" s="9">
        <f t="shared" si="41"/>
        <v>0.80463678516228743</v>
      </c>
      <c r="U246" s="7"/>
      <c r="V246" s="7"/>
      <c r="W246" s="8"/>
      <c r="X246" s="9"/>
    </row>
    <row r="247" spans="1:24" x14ac:dyDescent="0.3">
      <c r="A247" s="6">
        <v>842</v>
      </c>
      <c r="B247" s="6" t="s">
        <v>148</v>
      </c>
      <c r="C247" s="7"/>
      <c r="D247" s="7"/>
      <c r="E247" s="8">
        <v>1</v>
      </c>
      <c r="F247" s="8">
        <v>1</v>
      </c>
      <c r="G247" s="8">
        <v>8</v>
      </c>
      <c r="H247" s="7"/>
      <c r="I247" s="8">
        <v>10</v>
      </c>
      <c r="J247" s="7"/>
      <c r="K247" s="23">
        <v>282</v>
      </c>
      <c r="L247" s="8">
        <v>3</v>
      </c>
      <c r="M247" s="7"/>
      <c r="N247" s="7"/>
      <c r="O247" s="7"/>
      <c r="P247" s="7"/>
      <c r="Q247" s="7"/>
      <c r="R247" s="8">
        <f t="shared" si="39"/>
        <v>285</v>
      </c>
      <c r="S247" s="8">
        <f t="shared" si="40"/>
        <v>295</v>
      </c>
      <c r="T247" s="9">
        <f t="shared" si="41"/>
        <v>0.96610169491525422</v>
      </c>
      <c r="U247" s="7"/>
      <c r="V247" s="7"/>
      <c r="W247" s="8"/>
      <c r="X247" s="9"/>
    </row>
    <row r="248" spans="1:24" x14ac:dyDescent="0.3">
      <c r="A248" s="6">
        <v>891</v>
      </c>
      <c r="B248" s="6" t="s">
        <v>149</v>
      </c>
      <c r="C248" s="7"/>
      <c r="D248" s="7"/>
      <c r="E248" s="7"/>
      <c r="F248" s="7"/>
      <c r="G248" s="7"/>
      <c r="H248" s="8">
        <v>4</v>
      </c>
      <c r="I248" s="8">
        <v>4</v>
      </c>
      <c r="J248" s="7"/>
      <c r="K248" s="23">
        <v>41</v>
      </c>
      <c r="L248" s="7"/>
      <c r="M248" s="7"/>
      <c r="N248" s="7"/>
      <c r="O248" s="7"/>
      <c r="P248" s="7"/>
      <c r="Q248" s="7"/>
      <c r="R248" s="8">
        <f t="shared" si="39"/>
        <v>41</v>
      </c>
      <c r="S248" s="8">
        <f t="shared" si="40"/>
        <v>45</v>
      </c>
      <c r="T248" s="9">
        <f t="shared" si="41"/>
        <v>0.91111111111111109</v>
      </c>
      <c r="U248" s="7"/>
      <c r="V248" s="7"/>
      <c r="W248" s="8"/>
      <c r="X248" s="9"/>
    </row>
    <row r="249" spans="1:24" x14ac:dyDescent="0.3">
      <c r="A249" s="6">
        <v>892</v>
      </c>
      <c r="B249" s="6" t="s">
        <v>150</v>
      </c>
      <c r="C249" s="7"/>
      <c r="D249" s="7"/>
      <c r="E249" s="8">
        <v>1</v>
      </c>
      <c r="F249" s="7"/>
      <c r="G249" s="7"/>
      <c r="H249" s="7"/>
      <c r="I249" s="8">
        <v>1</v>
      </c>
      <c r="J249" s="7"/>
      <c r="K249" s="23">
        <v>75</v>
      </c>
      <c r="L249" s="7"/>
      <c r="M249" s="7"/>
      <c r="N249" s="7"/>
      <c r="O249" s="7"/>
      <c r="P249" s="7"/>
      <c r="Q249" s="7"/>
      <c r="R249" s="8">
        <f t="shared" si="39"/>
        <v>75</v>
      </c>
      <c r="S249" s="8">
        <f t="shared" si="40"/>
        <v>76</v>
      </c>
      <c r="T249" s="9">
        <f t="shared" si="41"/>
        <v>0.98684210526315785</v>
      </c>
      <c r="U249" s="7"/>
      <c r="V249" s="7"/>
      <c r="W249" s="8"/>
      <c r="X249" s="9"/>
    </row>
    <row r="250" spans="1:24" x14ac:dyDescent="0.3">
      <c r="A250" s="6">
        <v>893</v>
      </c>
      <c r="B250" s="6" t="s">
        <v>151</v>
      </c>
      <c r="C250" s="7"/>
      <c r="D250" s="7"/>
      <c r="E250" s="7"/>
      <c r="F250" s="7"/>
      <c r="G250" s="7"/>
      <c r="H250" s="8">
        <v>1</v>
      </c>
      <c r="I250" s="8">
        <v>1</v>
      </c>
      <c r="J250" s="7"/>
      <c r="K250" s="23">
        <v>181</v>
      </c>
      <c r="L250" s="7"/>
      <c r="M250" s="7"/>
      <c r="N250" s="7"/>
      <c r="O250" s="7"/>
      <c r="P250" s="7"/>
      <c r="Q250" s="7"/>
      <c r="R250" s="8">
        <f t="shared" si="39"/>
        <v>181</v>
      </c>
      <c r="S250" s="8">
        <f t="shared" si="40"/>
        <v>182</v>
      </c>
      <c r="T250" s="9">
        <f t="shared" si="41"/>
        <v>0.99450549450549453</v>
      </c>
      <c r="U250" s="7"/>
      <c r="V250" s="7"/>
      <c r="W250" s="8"/>
      <c r="X250" s="9"/>
    </row>
    <row r="251" spans="1:24" x14ac:dyDescent="0.3">
      <c r="A251" s="24">
        <v>895</v>
      </c>
      <c r="B251" s="23" t="s">
        <v>212</v>
      </c>
      <c r="K251" s="23">
        <v>5</v>
      </c>
      <c r="R251" s="8">
        <f t="shared" si="39"/>
        <v>5</v>
      </c>
      <c r="S251" s="8">
        <f t="shared" si="40"/>
        <v>5</v>
      </c>
      <c r="T251" s="9">
        <f t="shared" si="41"/>
        <v>1</v>
      </c>
    </row>
    <row r="252" spans="1:24" x14ac:dyDescent="0.3">
      <c r="A252" s="24"/>
      <c r="B252" s="23"/>
      <c r="K252" s="23"/>
    </row>
    <row r="253" spans="1:24" x14ac:dyDescent="0.3">
      <c r="K253" s="23"/>
    </row>
    <row r="254" spans="1:24" x14ac:dyDescent="0.3">
      <c r="A254" s="7"/>
      <c r="B254" s="10" t="s">
        <v>53</v>
      </c>
      <c r="C254" s="7"/>
      <c r="D254" s="8">
        <v>200</v>
      </c>
      <c r="E254" s="8">
        <v>339</v>
      </c>
      <c r="F254" s="8">
        <v>555</v>
      </c>
      <c r="G254" s="8">
        <v>202</v>
      </c>
      <c r="H254" s="8">
        <v>4364</v>
      </c>
      <c r="I254" s="8">
        <v>5660</v>
      </c>
      <c r="J254" s="8">
        <v>235</v>
      </c>
      <c r="K254" s="23">
        <f>SUM(K221:K251)</f>
        <v>203538</v>
      </c>
      <c r="L254" s="8">
        <v>12856</v>
      </c>
      <c r="M254" s="8">
        <v>1907</v>
      </c>
      <c r="N254" s="7"/>
      <c r="O254" s="7"/>
      <c r="P254" s="7"/>
      <c r="Q254" s="7"/>
      <c r="R254" s="8">
        <f t="shared" ref="R254" si="42">SUM(J254:Q254)</f>
        <v>218536</v>
      </c>
      <c r="S254" s="8">
        <f t="shared" ref="S254" si="43">SUM(I254,R254)</f>
        <v>224196</v>
      </c>
      <c r="T254" s="9">
        <f t="shared" ref="T254" si="44">R254/S254</f>
        <v>0.97475423290335239</v>
      </c>
      <c r="U254" s="8"/>
      <c r="V254" s="9"/>
      <c r="W254" s="8"/>
      <c r="X254" s="9"/>
    </row>
    <row r="255" spans="1:24" x14ac:dyDescent="0.3">
      <c r="A255" s="7"/>
      <c r="B255" s="10" t="s">
        <v>54</v>
      </c>
      <c r="C255" s="9">
        <v>0</v>
      </c>
      <c r="D255" s="11">
        <v>7.0999999999999994E-2</v>
      </c>
      <c r="E255" s="11">
        <v>9.1999999999999998E-2</v>
      </c>
      <c r="F255" s="9">
        <v>0.09</v>
      </c>
      <c r="G255" s="11">
        <v>0.20899999999999999</v>
      </c>
      <c r="H255" s="11">
        <v>0.30299999999999999</v>
      </c>
      <c r="I255" s="11">
        <v>0.20100000000000001</v>
      </c>
      <c r="J255" s="11">
        <v>6.0000000000000001E-3</v>
      </c>
      <c r="K255" s="26">
        <f>K254/$I$319</f>
        <v>0.10755105211262694</v>
      </c>
      <c r="L255" s="11">
        <v>0.13800000000000001</v>
      </c>
      <c r="M255" s="9">
        <v>0.13</v>
      </c>
      <c r="N255" s="9">
        <v>0</v>
      </c>
      <c r="O255" s="9">
        <v>0</v>
      </c>
      <c r="P255" s="9">
        <v>0</v>
      </c>
      <c r="Q255" s="9">
        <v>0</v>
      </c>
      <c r="R255" s="11">
        <f>R254/$P$319</f>
        <v>0.10701040155832403</v>
      </c>
      <c r="S255" s="11">
        <f>S254/$Q$319</f>
        <v>0.10829134272068257</v>
      </c>
      <c r="T255" s="7"/>
      <c r="U255" s="11"/>
      <c r="V255" s="7"/>
      <c r="W255" s="11"/>
      <c r="X255" s="7"/>
    </row>
    <row r="257" spans="1:24" ht="17.399999999999999" customHeight="1" x14ac:dyDescent="0.3">
      <c r="A257" s="17" t="s">
        <v>0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7.399999999999999" customHeight="1" x14ac:dyDescent="0.3">
      <c r="A258" s="17" t="s">
        <v>1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21"/>
      <c r="W258" s="21"/>
      <c r="X258" s="21"/>
    </row>
    <row r="261" spans="1:24" ht="15.6" x14ac:dyDescent="0.3">
      <c r="A261" s="1" t="s">
        <v>3</v>
      </c>
      <c r="B261" s="2"/>
      <c r="C261" s="22" t="s">
        <v>152</v>
      </c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</row>
    <row r="262" spans="1:24" ht="14.4" customHeight="1" x14ac:dyDescent="0.3">
      <c r="A262" s="16" t="s">
        <v>2</v>
      </c>
      <c r="B262" s="16"/>
      <c r="C262" s="16"/>
    </row>
    <row r="264" spans="1:24" x14ac:dyDescent="0.3">
      <c r="A264" s="19"/>
      <c r="B264" s="19"/>
      <c r="C264" s="18" t="s">
        <v>5</v>
      </c>
      <c r="D264" s="18"/>
      <c r="E264" s="18"/>
      <c r="F264" s="18"/>
      <c r="G264" s="18"/>
      <c r="H264" s="18"/>
      <c r="I264" s="18"/>
      <c r="J264" s="18"/>
      <c r="K264" s="18" t="s">
        <v>6</v>
      </c>
      <c r="L264" s="18"/>
      <c r="M264" s="2"/>
      <c r="N264" s="3" t="s">
        <v>7</v>
      </c>
      <c r="O264" s="3" t="s">
        <v>7</v>
      </c>
      <c r="P264" s="3" t="s">
        <v>8</v>
      </c>
      <c r="Q264" s="3" t="s">
        <v>8</v>
      </c>
      <c r="R264" s="4"/>
      <c r="S264" s="4"/>
      <c r="T264" s="18"/>
      <c r="U264" s="18"/>
      <c r="V264" s="18"/>
      <c r="W264" s="18"/>
    </row>
    <row r="265" spans="1:24" x14ac:dyDescent="0.3">
      <c r="A265" s="19"/>
      <c r="B265" s="19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2"/>
      <c r="N265" s="3" t="s">
        <v>9</v>
      </c>
      <c r="O265" s="3" t="s">
        <v>10</v>
      </c>
      <c r="P265" s="3" t="s">
        <v>11</v>
      </c>
      <c r="Q265" s="3" t="s">
        <v>12</v>
      </c>
      <c r="R265" s="20"/>
      <c r="S265" s="20"/>
      <c r="T265" s="18"/>
      <c r="U265" s="18"/>
      <c r="V265" s="18"/>
      <c r="W265" s="18"/>
    </row>
    <row r="266" spans="1:24" x14ac:dyDescent="0.3">
      <c r="A266" s="5" t="s">
        <v>13</v>
      </c>
      <c r="B266" s="5" t="s">
        <v>14</v>
      </c>
      <c r="C266" s="4"/>
      <c r="D266" s="3" t="s">
        <v>15</v>
      </c>
      <c r="E266" s="3" t="s">
        <v>9</v>
      </c>
      <c r="F266" s="3" t="s">
        <v>10</v>
      </c>
      <c r="G266" s="3" t="s">
        <v>16</v>
      </c>
      <c r="H266" s="4"/>
      <c r="I266" s="3" t="s">
        <v>17</v>
      </c>
      <c r="J266" s="3" t="s">
        <v>18</v>
      </c>
      <c r="K266" s="3" t="s">
        <v>180</v>
      </c>
      <c r="L266" s="3" t="s">
        <v>9</v>
      </c>
      <c r="M266" s="3" t="s">
        <v>10</v>
      </c>
      <c r="N266" s="3" t="s">
        <v>19</v>
      </c>
      <c r="O266" s="3" t="s">
        <v>19</v>
      </c>
      <c r="P266" s="3" t="s">
        <v>8</v>
      </c>
      <c r="Q266" s="3" t="s">
        <v>8</v>
      </c>
      <c r="R266" s="3" t="s">
        <v>17</v>
      </c>
      <c r="S266" s="4"/>
      <c r="T266" s="3" t="s">
        <v>20</v>
      </c>
      <c r="U266" s="4"/>
      <c r="V266" s="4"/>
      <c r="W266" s="4"/>
      <c r="X266" s="4"/>
    </row>
    <row r="267" spans="1:24" x14ac:dyDescent="0.3">
      <c r="A267" s="5" t="s">
        <v>21</v>
      </c>
      <c r="B267" s="5" t="s">
        <v>22</v>
      </c>
      <c r="C267" s="3" t="s">
        <v>23</v>
      </c>
      <c r="D267" s="3" t="s">
        <v>24</v>
      </c>
      <c r="E267" s="3" t="s">
        <v>25</v>
      </c>
      <c r="F267" s="3" t="s">
        <v>26</v>
      </c>
      <c r="G267" s="3" t="s">
        <v>27</v>
      </c>
      <c r="H267" s="3" t="s">
        <v>28</v>
      </c>
      <c r="I267" s="3" t="s">
        <v>29</v>
      </c>
      <c r="J267" s="3" t="s">
        <v>30</v>
      </c>
      <c r="K267" s="3" t="s">
        <v>181</v>
      </c>
      <c r="L267" s="3" t="s">
        <v>25</v>
      </c>
      <c r="M267" s="3" t="s">
        <v>26</v>
      </c>
      <c r="N267" s="3" t="s">
        <v>25</v>
      </c>
      <c r="O267" s="3" t="s">
        <v>26</v>
      </c>
      <c r="P267" s="3" t="s">
        <v>31</v>
      </c>
      <c r="Q267" s="3" t="s">
        <v>32</v>
      </c>
      <c r="R267" s="3" t="s">
        <v>6</v>
      </c>
      <c r="S267" s="3" t="s">
        <v>17</v>
      </c>
      <c r="T267" s="3" t="s">
        <v>6</v>
      </c>
      <c r="U267" s="3"/>
      <c r="V267" s="3"/>
      <c r="W267" s="3"/>
      <c r="X267" s="3"/>
    </row>
    <row r="269" spans="1:24" x14ac:dyDescent="0.3">
      <c r="A269" s="24">
        <v>404</v>
      </c>
      <c r="B269" s="23" t="s">
        <v>178</v>
      </c>
      <c r="K269" s="23">
        <v>3</v>
      </c>
    </row>
    <row r="270" spans="1:24" x14ac:dyDescent="0.3">
      <c r="A270" s="6">
        <v>410</v>
      </c>
      <c r="B270" s="6" t="s">
        <v>153</v>
      </c>
      <c r="C270" s="7"/>
      <c r="D270" s="8">
        <v>459</v>
      </c>
      <c r="E270" s="8">
        <v>415</v>
      </c>
      <c r="F270" s="8">
        <v>415</v>
      </c>
      <c r="G270" s="8">
        <v>2</v>
      </c>
      <c r="H270" s="8">
        <v>325</v>
      </c>
      <c r="I270" s="8">
        <v>1616</v>
      </c>
      <c r="J270" s="8">
        <v>1775</v>
      </c>
      <c r="K270" s="23">
        <v>772</v>
      </c>
      <c r="L270" s="8">
        <v>5859</v>
      </c>
      <c r="M270" s="8">
        <v>202</v>
      </c>
      <c r="N270" s="7"/>
      <c r="O270" s="7"/>
      <c r="P270" s="7"/>
      <c r="Q270" s="7"/>
      <c r="R270" s="8">
        <f t="shared" ref="R270" si="45">SUM(J270:Q270)</f>
        <v>8608</v>
      </c>
      <c r="S270" s="8">
        <f t="shared" ref="S270" si="46">SUM(I270,R270)</f>
        <v>10224</v>
      </c>
      <c r="T270" s="9">
        <f t="shared" ref="T270" si="47">R270/S270</f>
        <v>0.8419405320813772</v>
      </c>
      <c r="U270" s="8"/>
      <c r="V270" s="9"/>
      <c r="W270" s="8"/>
      <c r="X270" s="9"/>
    </row>
    <row r="271" spans="1:24" x14ac:dyDescent="0.3">
      <c r="A271" s="6">
        <v>414</v>
      </c>
      <c r="B271" s="6" t="s">
        <v>179</v>
      </c>
      <c r="C271" s="7"/>
      <c r="D271" s="8"/>
      <c r="E271" s="8"/>
      <c r="F271" s="8"/>
      <c r="G271" s="8"/>
      <c r="H271" s="8"/>
      <c r="I271" s="8"/>
      <c r="J271" s="8"/>
      <c r="K271" s="23">
        <v>96728</v>
      </c>
      <c r="L271" s="8"/>
      <c r="M271" s="8"/>
      <c r="N271" s="7"/>
      <c r="O271" s="7"/>
      <c r="P271" s="7"/>
      <c r="Q271" s="7"/>
      <c r="R271" s="8">
        <f t="shared" ref="R271:R278" si="48">SUM(J271:Q271)</f>
        <v>96728</v>
      </c>
      <c r="S271" s="8">
        <f t="shared" ref="S271:S278" si="49">SUM(I271,R271)</f>
        <v>96728</v>
      </c>
      <c r="T271" s="9">
        <f t="shared" ref="T271:T278" si="50">R271/S271</f>
        <v>1</v>
      </c>
      <c r="U271" s="8"/>
      <c r="V271" s="9"/>
      <c r="W271" s="8"/>
      <c r="X271" s="9"/>
    </row>
    <row r="272" spans="1:24" x14ac:dyDescent="0.3">
      <c r="A272" s="6">
        <v>417</v>
      </c>
      <c r="B272" s="6" t="s">
        <v>154</v>
      </c>
      <c r="C272" s="7"/>
      <c r="D272" s="8">
        <v>14</v>
      </c>
      <c r="E272" s="7"/>
      <c r="F272" s="8">
        <v>224</v>
      </c>
      <c r="G272" s="8">
        <v>20</v>
      </c>
      <c r="H272" s="8">
        <v>37</v>
      </c>
      <c r="I272" s="8">
        <v>295</v>
      </c>
      <c r="J272" s="7"/>
      <c r="K272" s="23">
        <v>37</v>
      </c>
      <c r="L272" s="8">
        <v>6781</v>
      </c>
      <c r="M272" s="8">
        <v>643</v>
      </c>
      <c r="N272" s="7"/>
      <c r="O272" s="7"/>
      <c r="P272" s="7"/>
      <c r="Q272" s="7"/>
      <c r="R272" s="8">
        <f t="shared" si="48"/>
        <v>7461</v>
      </c>
      <c r="S272" s="8">
        <f t="shared" si="49"/>
        <v>7756</v>
      </c>
      <c r="T272" s="9">
        <f t="shared" si="50"/>
        <v>0.96196493037648267</v>
      </c>
      <c r="U272" s="8"/>
      <c r="V272" s="9"/>
      <c r="W272" s="8"/>
      <c r="X272" s="9"/>
    </row>
    <row r="273" spans="1:24" x14ac:dyDescent="0.3">
      <c r="A273" s="6">
        <v>425</v>
      </c>
      <c r="B273" s="6" t="s">
        <v>155</v>
      </c>
      <c r="C273" s="7"/>
      <c r="D273" s="7"/>
      <c r="E273" s="7"/>
      <c r="F273" s="7"/>
      <c r="G273" s="7"/>
      <c r="H273" s="7"/>
      <c r="I273" s="7"/>
      <c r="J273" s="7"/>
      <c r="K273" s="23">
        <v>935</v>
      </c>
      <c r="L273" s="8">
        <v>1</v>
      </c>
      <c r="M273" s="7"/>
      <c r="N273" s="7"/>
      <c r="O273" s="7"/>
      <c r="P273" s="7"/>
      <c r="Q273" s="7"/>
      <c r="R273" s="8">
        <f t="shared" si="48"/>
        <v>936</v>
      </c>
      <c r="S273" s="8">
        <f t="shared" si="49"/>
        <v>936</v>
      </c>
      <c r="T273" s="9">
        <f t="shared" si="50"/>
        <v>1</v>
      </c>
      <c r="U273" s="7"/>
      <c r="V273" s="7"/>
      <c r="W273" s="8"/>
      <c r="X273" s="9"/>
    </row>
    <row r="274" spans="1:24" x14ac:dyDescent="0.3">
      <c r="A274" s="6">
        <v>427</v>
      </c>
      <c r="B274" s="6" t="s">
        <v>156</v>
      </c>
      <c r="C274" s="7"/>
      <c r="D274" s="8">
        <v>20</v>
      </c>
      <c r="E274" s="8">
        <v>234</v>
      </c>
      <c r="F274" s="8">
        <v>116</v>
      </c>
      <c r="G274" s="8">
        <v>12</v>
      </c>
      <c r="H274" s="8">
        <v>662</v>
      </c>
      <c r="I274" s="8">
        <v>1044</v>
      </c>
      <c r="J274" s="8">
        <v>813</v>
      </c>
      <c r="K274" s="23">
        <v>5</v>
      </c>
      <c r="L274" s="8">
        <v>548</v>
      </c>
      <c r="M274" s="7"/>
      <c r="N274" s="7"/>
      <c r="O274" s="7"/>
      <c r="P274" s="7"/>
      <c r="Q274" s="7"/>
      <c r="R274" s="8">
        <f t="shared" si="48"/>
        <v>1366</v>
      </c>
      <c r="S274" s="8">
        <f t="shared" si="49"/>
        <v>2410</v>
      </c>
      <c r="T274" s="9">
        <f t="shared" si="50"/>
        <v>0.56680497925311202</v>
      </c>
      <c r="U274" s="8"/>
      <c r="V274" s="9"/>
      <c r="W274" s="8"/>
      <c r="X274" s="9"/>
    </row>
    <row r="275" spans="1:24" x14ac:dyDescent="0.3">
      <c r="A275" s="6">
        <v>457</v>
      </c>
      <c r="B275" s="6" t="s">
        <v>157</v>
      </c>
      <c r="C275" s="7"/>
      <c r="D275" s="7"/>
      <c r="E275" s="7"/>
      <c r="F275" s="8">
        <v>2</v>
      </c>
      <c r="G275" s="7"/>
      <c r="H275" s="7"/>
      <c r="I275" s="8">
        <v>2</v>
      </c>
      <c r="J275" s="7"/>
      <c r="K275" s="23">
        <v>19734</v>
      </c>
      <c r="L275" s="8">
        <v>1</v>
      </c>
      <c r="M275" s="7"/>
      <c r="N275" s="7"/>
      <c r="O275" s="7"/>
      <c r="P275" s="7"/>
      <c r="Q275" s="7"/>
      <c r="R275" s="8">
        <f t="shared" si="48"/>
        <v>19735</v>
      </c>
      <c r="S275" s="8">
        <f t="shared" si="49"/>
        <v>19737</v>
      </c>
      <c r="T275" s="9">
        <f t="shared" si="50"/>
        <v>0.99989866747732681</v>
      </c>
      <c r="U275" s="7"/>
      <c r="V275" s="7"/>
      <c r="W275" s="8"/>
      <c r="X275" s="9"/>
    </row>
    <row r="276" spans="1:24" x14ac:dyDescent="0.3">
      <c r="A276" s="6">
        <v>476</v>
      </c>
      <c r="B276" s="6" t="s">
        <v>158</v>
      </c>
      <c r="C276" s="7"/>
      <c r="D276" s="7"/>
      <c r="E276" s="7"/>
      <c r="F276" s="8">
        <v>1</v>
      </c>
      <c r="G276" s="8">
        <v>2</v>
      </c>
      <c r="H276" s="8">
        <v>1</v>
      </c>
      <c r="I276" s="8">
        <v>4</v>
      </c>
      <c r="J276" s="7"/>
      <c r="K276" s="23">
        <v>26</v>
      </c>
      <c r="L276" s="7">
        <v>26</v>
      </c>
      <c r="M276" s="8">
        <v>1</v>
      </c>
      <c r="N276" s="7"/>
      <c r="O276" s="7"/>
      <c r="P276" s="7"/>
      <c r="Q276" s="7"/>
      <c r="R276" s="8">
        <f t="shared" si="48"/>
        <v>53</v>
      </c>
      <c r="S276" s="8">
        <f t="shared" si="49"/>
        <v>57</v>
      </c>
      <c r="T276" s="9">
        <f t="shared" si="50"/>
        <v>0.92982456140350878</v>
      </c>
      <c r="U276" s="7"/>
      <c r="V276" s="7"/>
      <c r="W276" s="8"/>
      <c r="X276" s="9"/>
    </row>
    <row r="277" spans="1:24" x14ac:dyDescent="0.3">
      <c r="A277" s="6">
        <v>483</v>
      </c>
      <c r="B277" s="6" t="s">
        <v>207</v>
      </c>
      <c r="C277" s="7"/>
      <c r="D277" s="7"/>
      <c r="E277" s="7"/>
      <c r="F277" s="8"/>
      <c r="G277" s="8"/>
      <c r="H277" s="8"/>
      <c r="I277" s="8"/>
      <c r="J277" s="7"/>
      <c r="K277" s="23">
        <v>768</v>
      </c>
      <c r="L277" s="7"/>
      <c r="M277" s="8"/>
      <c r="N277" s="7"/>
      <c r="O277" s="7"/>
      <c r="P277" s="7"/>
      <c r="Q277" s="7"/>
      <c r="R277" s="8">
        <f t="shared" si="48"/>
        <v>768</v>
      </c>
      <c r="S277" s="8">
        <f t="shared" si="49"/>
        <v>768</v>
      </c>
      <c r="T277" s="9">
        <f t="shared" si="50"/>
        <v>1</v>
      </c>
      <c r="U277" s="7"/>
      <c r="V277" s="7"/>
      <c r="W277" s="8"/>
      <c r="X277" s="9"/>
    </row>
    <row r="278" spans="1:24" x14ac:dyDescent="0.3">
      <c r="A278" s="6">
        <v>492</v>
      </c>
      <c r="B278" s="6" t="s">
        <v>159</v>
      </c>
      <c r="C278" s="7"/>
      <c r="D278" s="8">
        <v>2</v>
      </c>
      <c r="E278" s="7"/>
      <c r="F278" s="7"/>
      <c r="G278" s="7"/>
      <c r="H278" s="7"/>
      <c r="I278" s="8">
        <v>2</v>
      </c>
      <c r="J278" s="7"/>
      <c r="K278" s="23">
        <v>160</v>
      </c>
      <c r="L278" s="7"/>
      <c r="M278" s="8">
        <v>1</v>
      </c>
      <c r="N278" s="7"/>
      <c r="O278" s="7"/>
      <c r="P278" s="7"/>
      <c r="Q278" s="7"/>
      <c r="R278" s="8">
        <f t="shared" si="48"/>
        <v>161</v>
      </c>
      <c r="S278" s="8">
        <f t="shared" si="49"/>
        <v>163</v>
      </c>
      <c r="T278" s="9">
        <f t="shared" si="50"/>
        <v>0.98773006134969321</v>
      </c>
      <c r="U278" s="7"/>
      <c r="V278" s="7"/>
      <c r="W278" s="8"/>
      <c r="X278" s="9"/>
    </row>
    <row r="279" spans="1:24" x14ac:dyDescent="0.3">
      <c r="K279" s="23"/>
    </row>
    <row r="280" spans="1:24" x14ac:dyDescent="0.3">
      <c r="K280" s="23"/>
    </row>
    <row r="281" spans="1:24" x14ac:dyDescent="0.3">
      <c r="A281" s="7"/>
      <c r="B281" s="10" t="s">
        <v>53</v>
      </c>
      <c r="C281" s="7"/>
      <c r="D281" s="8">
        <v>495</v>
      </c>
      <c r="E281" s="8">
        <v>649</v>
      </c>
      <c r="F281" s="8">
        <v>758</v>
      </c>
      <c r="G281" s="8">
        <v>36</v>
      </c>
      <c r="H281" s="8">
        <v>1025</v>
      </c>
      <c r="I281" s="8">
        <v>2963</v>
      </c>
      <c r="J281" s="8">
        <v>2588</v>
      </c>
      <c r="K281" s="23">
        <f>SUM(K269:K278)</f>
        <v>119168</v>
      </c>
      <c r="L281" s="8">
        <v>13190</v>
      </c>
      <c r="M281" s="8">
        <v>847</v>
      </c>
      <c r="N281" s="7"/>
      <c r="O281" s="7"/>
      <c r="P281" s="7"/>
      <c r="Q281" s="7"/>
      <c r="R281" s="8">
        <f t="shared" ref="R281" si="51">SUM(J281:Q281)</f>
        <v>135793</v>
      </c>
      <c r="S281" s="8">
        <f t="shared" ref="S281" si="52">SUM(I281,R281)</f>
        <v>138756</v>
      </c>
      <c r="T281" s="9">
        <f t="shared" ref="T281" si="53">R281/S281</f>
        <v>0.97864596846262508</v>
      </c>
      <c r="U281" s="8"/>
      <c r="V281" s="9"/>
      <c r="W281" s="8"/>
      <c r="X281" s="9"/>
    </row>
    <row r="282" spans="1:24" x14ac:dyDescent="0.3">
      <c r="A282" s="7"/>
      <c r="B282" s="10" t="s">
        <v>54</v>
      </c>
      <c r="C282" s="9">
        <v>0</v>
      </c>
      <c r="D282" s="11">
        <v>0.17499999999999999</v>
      </c>
      <c r="E282" s="11">
        <v>0.17599999999999999</v>
      </c>
      <c r="F282" s="11">
        <v>0.122</v>
      </c>
      <c r="G282" s="11">
        <v>3.6999999999999998E-2</v>
      </c>
      <c r="H282" s="11">
        <v>7.0999999999999994E-2</v>
      </c>
      <c r="I282" s="11">
        <v>0.105</v>
      </c>
      <c r="J282" s="11">
        <v>6.2E-2</v>
      </c>
      <c r="K282" s="26">
        <f>K281/$I$319</f>
        <v>6.2969292113303293E-2</v>
      </c>
      <c r="L282" s="11">
        <v>0.14199999999999999</v>
      </c>
      <c r="M282" s="11">
        <v>5.8000000000000003E-2</v>
      </c>
      <c r="N282" s="9">
        <v>0</v>
      </c>
      <c r="O282" s="9">
        <v>0</v>
      </c>
      <c r="P282" s="9">
        <v>0</v>
      </c>
      <c r="Q282" s="9">
        <v>0</v>
      </c>
      <c r="R282" s="11">
        <f>R281/$P$319</f>
        <v>6.6493682774506235E-2</v>
      </c>
      <c r="S282" s="11">
        <f>S281/$Q$319</f>
        <v>6.7022041207474847E-2</v>
      </c>
      <c r="T282" s="7"/>
      <c r="U282" s="11"/>
      <c r="V282" s="7"/>
      <c r="W282" s="11"/>
      <c r="X282" s="7"/>
    </row>
    <row r="284" spans="1:24" ht="17.399999999999999" customHeight="1" x14ac:dyDescent="0.3">
      <c r="A284" s="17" t="s">
        <v>0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7.399999999999999" customHeight="1" x14ac:dyDescent="0.3">
      <c r="A285" s="17" t="s">
        <v>1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21"/>
      <c r="W285" s="21"/>
      <c r="X285" s="21"/>
    </row>
    <row r="288" spans="1:24" ht="15.6" x14ac:dyDescent="0.3">
      <c r="A288" s="1" t="s">
        <v>3</v>
      </c>
      <c r="B288" s="2"/>
      <c r="C288" s="22" t="s">
        <v>160</v>
      </c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</row>
    <row r="289" spans="1:24" x14ac:dyDescent="0.3">
      <c r="A289" s="16" t="s">
        <v>2</v>
      </c>
      <c r="B289" s="16"/>
      <c r="C289" s="16"/>
    </row>
    <row r="291" spans="1:24" x14ac:dyDescent="0.3">
      <c r="A291" s="19"/>
      <c r="B291" s="19"/>
      <c r="C291" s="18" t="s">
        <v>5</v>
      </c>
      <c r="D291" s="18"/>
      <c r="E291" s="18"/>
      <c r="F291" s="18"/>
      <c r="G291" s="18"/>
      <c r="H291" s="18"/>
      <c r="I291" s="18"/>
      <c r="J291" s="18"/>
      <c r="K291" s="18" t="s">
        <v>6</v>
      </c>
      <c r="L291" s="18"/>
      <c r="M291" s="2"/>
      <c r="N291" s="3" t="s">
        <v>7</v>
      </c>
      <c r="O291" s="3" t="s">
        <v>7</v>
      </c>
      <c r="P291" s="3" t="s">
        <v>8</v>
      </c>
      <c r="Q291" s="3" t="s">
        <v>8</v>
      </c>
      <c r="R291" s="4"/>
      <c r="S291" s="4"/>
      <c r="T291" s="18"/>
      <c r="U291" s="18"/>
      <c r="V291" s="18"/>
      <c r="W291" s="18"/>
    </row>
    <row r="292" spans="1:24" x14ac:dyDescent="0.3">
      <c r="A292" s="19"/>
      <c r="B292" s="19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2"/>
      <c r="N292" s="3" t="s">
        <v>9</v>
      </c>
      <c r="O292" s="3" t="s">
        <v>10</v>
      </c>
      <c r="P292" s="3" t="s">
        <v>11</v>
      </c>
      <c r="Q292" s="3" t="s">
        <v>12</v>
      </c>
      <c r="R292" s="20"/>
      <c r="S292" s="20"/>
      <c r="T292" s="18"/>
      <c r="U292" s="18"/>
      <c r="V292" s="18"/>
      <c r="W292" s="18"/>
    </row>
    <row r="293" spans="1:24" x14ac:dyDescent="0.3">
      <c r="A293" s="5" t="s">
        <v>13</v>
      </c>
      <c r="B293" s="5" t="s">
        <v>14</v>
      </c>
      <c r="C293" s="4"/>
      <c r="D293" s="3" t="s">
        <v>15</v>
      </c>
      <c r="E293" s="3" t="s">
        <v>9</v>
      </c>
      <c r="F293" s="3" t="s">
        <v>10</v>
      </c>
      <c r="G293" s="3" t="s">
        <v>16</v>
      </c>
      <c r="H293" s="4"/>
      <c r="I293" s="3" t="s">
        <v>17</v>
      </c>
      <c r="J293" s="3" t="s">
        <v>18</v>
      </c>
      <c r="K293" s="3" t="s">
        <v>180</v>
      </c>
      <c r="L293" s="3" t="s">
        <v>9</v>
      </c>
      <c r="M293" s="3" t="s">
        <v>10</v>
      </c>
      <c r="N293" s="3" t="s">
        <v>19</v>
      </c>
      <c r="O293" s="3" t="s">
        <v>19</v>
      </c>
      <c r="P293" s="3" t="s">
        <v>8</v>
      </c>
      <c r="Q293" s="3" t="s">
        <v>8</v>
      </c>
      <c r="R293" s="3" t="s">
        <v>17</v>
      </c>
      <c r="S293" s="4"/>
      <c r="T293" s="3" t="s">
        <v>20</v>
      </c>
      <c r="U293" s="4"/>
      <c r="V293" s="4"/>
      <c r="W293" s="4"/>
      <c r="X293" s="4"/>
    </row>
    <row r="294" spans="1:24" x14ac:dyDescent="0.3">
      <c r="A294" s="5" t="s">
        <v>21</v>
      </c>
      <c r="B294" s="5" t="s">
        <v>22</v>
      </c>
      <c r="C294" s="3" t="s">
        <v>23</v>
      </c>
      <c r="D294" s="3" t="s">
        <v>24</v>
      </c>
      <c r="E294" s="3" t="s">
        <v>25</v>
      </c>
      <c r="F294" s="3" t="s">
        <v>26</v>
      </c>
      <c r="G294" s="3" t="s">
        <v>27</v>
      </c>
      <c r="H294" s="3" t="s">
        <v>28</v>
      </c>
      <c r="I294" s="3" t="s">
        <v>29</v>
      </c>
      <c r="J294" s="3" t="s">
        <v>30</v>
      </c>
      <c r="K294" s="3" t="s">
        <v>181</v>
      </c>
      <c r="L294" s="3" t="s">
        <v>25</v>
      </c>
      <c r="M294" s="3" t="s">
        <v>26</v>
      </c>
      <c r="N294" s="3" t="s">
        <v>25</v>
      </c>
      <c r="O294" s="3" t="s">
        <v>26</v>
      </c>
      <c r="P294" s="3" t="s">
        <v>31</v>
      </c>
      <c r="Q294" s="3" t="s">
        <v>32</v>
      </c>
      <c r="R294" s="3" t="s">
        <v>6</v>
      </c>
      <c r="S294" s="3" t="s">
        <v>17</v>
      </c>
      <c r="T294" s="3" t="s">
        <v>6</v>
      </c>
      <c r="U294" s="3"/>
      <c r="V294" s="3"/>
      <c r="W294" s="3"/>
      <c r="X294" s="3"/>
    </row>
    <row r="297" spans="1:24" x14ac:dyDescent="0.3">
      <c r="A297" s="6">
        <v>423</v>
      </c>
      <c r="B297" s="6" t="s">
        <v>161</v>
      </c>
      <c r="C297" s="7"/>
      <c r="D297" s="8">
        <v>14</v>
      </c>
      <c r="E297" s="8">
        <v>1</v>
      </c>
      <c r="F297" s="8">
        <v>101</v>
      </c>
      <c r="G297" s="7"/>
      <c r="H297" s="8">
        <v>13</v>
      </c>
      <c r="I297" s="8">
        <v>129</v>
      </c>
      <c r="J297" s="8">
        <v>2</v>
      </c>
      <c r="K297" s="25">
        <v>2</v>
      </c>
      <c r="L297" s="8">
        <v>9</v>
      </c>
      <c r="M297" s="8">
        <v>5</v>
      </c>
      <c r="N297" s="7"/>
      <c r="O297" s="7"/>
      <c r="P297" s="7"/>
      <c r="Q297" s="7"/>
      <c r="R297" s="8">
        <f t="shared" ref="R297" si="54">SUM(J297:Q297)</f>
        <v>18</v>
      </c>
      <c r="S297" s="8">
        <f t="shared" ref="S297" si="55">SUM(I297,R297)</f>
        <v>147</v>
      </c>
      <c r="T297" s="9">
        <f t="shared" ref="T297" si="56">R297/S297</f>
        <v>0.12244897959183673</v>
      </c>
      <c r="U297" s="7"/>
      <c r="V297" s="7"/>
      <c r="W297" s="8"/>
      <c r="X297" s="9"/>
    </row>
    <row r="298" spans="1:24" x14ac:dyDescent="0.3">
      <c r="A298" s="6">
        <v>440</v>
      </c>
      <c r="B298" s="6" t="s">
        <v>162</v>
      </c>
      <c r="C298" s="7"/>
      <c r="D298" s="8">
        <v>14</v>
      </c>
      <c r="E298" s="8">
        <v>717</v>
      </c>
      <c r="F298" s="8">
        <v>247</v>
      </c>
      <c r="G298" s="8">
        <v>108</v>
      </c>
      <c r="H298" s="8">
        <v>252</v>
      </c>
      <c r="I298" s="8">
        <v>1338</v>
      </c>
      <c r="J298" s="8">
        <v>6972</v>
      </c>
      <c r="K298" s="23">
        <v>4662</v>
      </c>
      <c r="L298" s="8">
        <v>1536</v>
      </c>
      <c r="M298" s="8">
        <v>1</v>
      </c>
      <c r="N298" s="7"/>
      <c r="O298" s="7"/>
      <c r="P298" s="7"/>
      <c r="Q298" s="7"/>
      <c r="R298" s="8">
        <f t="shared" ref="R298:R304" si="57">SUM(J298:Q298)</f>
        <v>13171</v>
      </c>
      <c r="S298" s="8">
        <f t="shared" ref="S298:S304" si="58">SUM(I298,R298)</f>
        <v>14509</v>
      </c>
      <c r="T298" s="9">
        <f t="shared" ref="T298:T304" si="59">R298/S298</f>
        <v>0.90778137707629747</v>
      </c>
      <c r="U298" s="8"/>
      <c r="V298" s="9"/>
      <c r="W298" s="8"/>
      <c r="X298" s="9"/>
    </row>
    <row r="299" spans="1:24" x14ac:dyDescent="0.3">
      <c r="A299" s="6">
        <v>445</v>
      </c>
      <c r="B299" s="6" t="s">
        <v>203</v>
      </c>
      <c r="C299" s="7"/>
      <c r="D299" s="8"/>
      <c r="E299" s="8"/>
      <c r="F299" s="8"/>
      <c r="G299" s="8"/>
      <c r="H299" s="8"/>
      <c r="I299" s="8"/>
      <c r="J299" s="8"/>
      <c r="K299" s="23">
        <v>133</v>
      </c>
      <c r="L299" s="8"/>
      <c r="M299" s="8"/>
      <c r="N299" s="7"/>
      <c r="O299" s="7"/>
      <c r="P299" s="7"/>
      <c r="Q299" s="7"/>
      <c r="R299" s="8">
        <f t="shared" si="57"/>
        <v>133</v>
      </c>
      <c r="S299" s="8">
        <f t="shared" si="58"/>
        <v>133</v>
      </c>
      <c r="T299" s="9">
        <f t="shared" si="59"/>
        <v>1</v>
      </c>
      <c r="U299" s="8"/>
      <c r="V299" s="9"/>
      <c r="W299" s="8"/>
      <c r="X299" s="9"/>
    </row>
    <row r="300" spans="1:24" x14ac:dyDescent="0.3">
      <c r="A300" s="6">
        <v>446</v>
      </c>
      <c r="B300" s="6" t="s">
        <v>163</v>
      </c>
      <c r="C300" s="7"/>
      <c r="D300" s="7"/>
      <c r="E300" s="7"/>
      <c r="F300" s="7"/>
      <c r="G300" s="7"/>
      <c r="H300" s="8">
        <v>76</v>
      </c>
      <c r="I300" s="8">
        <v>76</v>
      </c>
      <c r="J300" s="7"/>
      <c r="K300" s="23">
        <v>4</v>
      </c>
      <c r="L300" s="7"/>
      <c r="M300" s="7"/>
      <c r="N300" s="7"/>
      <c r="O300" s="7"/>
      <c r="P300" s="7"/>
      <c r="Q300" s="7"/>
      <c r="R300" s="8">
        <f t="shared" si="57"/>
        <v>4</v>
      </c>
      <c r="S300" s="8">
        <f t="shared" si="58"/>
        <v>80</v>
      </c>
      <c r="T300" s="9">
        <f t="shared" si="59"/>
        <v>0.05</v>
      </c>
      <c r="U300" s="7"/>
      <c r="V300" s="7"/>
      <c r="W300" s="7"/>
      <c r="X300" s="7"/>
    </row>
    <row r="301" spans="1:24" x14ac:dyDescent="0.3">
      <c r="A301" s="6">
        <v>450</v>
      </c>
      <c r="B301" s="6" t="s">
        <v>204</v>
      </c>
      <c r="C301" s="7"/>
      <c r="D301" s="7"/>
      <c r="E301" s="7"/>
      <c r="F301" s="7"/>
      <c r="G301" s="7"/>
      <c r="H301" s="8"/>
      <c r="I301" s="8"/>
      <c r="J301" s="7"/>
      <c r="K301" s="23">
        <v>1</v>
      </c>
      <c r="L301" s="7"/>
      <c r="M301" s="7"/>
      <c r="N301" s="7"/>
      <c r="O301" s="7"/>
      <c r="P301" s="7"/>
      <c r="Q301" s="7"/>
      <c r="R301" s="8">
        <f t="shared" si="57"/>
        <v>1</v>
      </c>
      <c r="S301" s="8">
        <f t="shared" si="58"/>
        <v>1</v>
      </c>
      <c r="T301" s="9">
        <f t="shared" si="59"/>
        <v>1</v>
      </c>
      <c r="U301" s="7"/>
      <c r="V301" s="7"/>
      <c r="W301" s="7"/>
      <c r="X301" s="7"/>
    </row>
    <row r="302" spans="1:24" x14ac:dyDescent="0.3">
      <c r="A302" s="6">
        <v>452</v>
      </c>
      <c r="B302" s="6" t="s">
        <v>164</v>
      </c>
      <c r="C302" s="7"/>
      <c r="D302" s="7"/>
      <c r="E302" s="8">
        <v>1</v>
      </c>
      <c r="F302" s="7"/>
      <c r="G302" s="7"/>
      <c r="H302" s="8">
        <v>661</v>
      </c>
      <c r="I302" s="8">
        <v>662</v>
      </c>
      <c r="J302" s="8">
        <v>204</v>
      </c>
      <c r="K302" s="23">
        <v>57</v>
      </c>
      <c r="L302" s="8">
        <v>3</v>
      </c>
      <c r="M302" s="8">
        <v>1</v>
      </c>
      <c r="N302" s="7"/>
      <c r="O302" s="7"/>
      <c r="P302" s="7"/>
      <c r="Q302" s="7"/>
      <c r="R302" s="8">
        <f t="shared" si="57"/>
        <v>265</v>
      </c>
      <c r="S302" s="8">
        <f t="shared" si="58"/>
        <v>927</v>
      </c>
      <c r="T302" s="9">
        <f t="shared" si="59"/>
        <v>0.2858683926645092</v>
      </c>
      <c r="U302" s="7"/>
      <c r="V302" s="7"/>
      <c r="W302" s="8"/>
      <c r="X302" s="9"/>
    </row>
    <row r="303" spans="1:24" ht="19.2" x14ac:dyDescent="0.3">
      <c r="A303" s="6">
        <v>453</v>
      </c>
      <c r="B303" s="6" t="s">
        <v>165</v>
      </c>
      <c r="C303" s="7"/>
      <c r="D303" s="8">
        <v>52</v>
      </c>
      <c r="E303" s="8">
        <v>514</v>
      </c>
      <c r="F303" s="8">
        <v>1380</v>
      </c>
      <c r="G303" s="8">
        <v>158</v>
      </c>
      <c r="H303" s="8">
        <v>158</v>
      </c>
      <c r="I303" s="8">
        <v>2262</v>
      </c>
      <c r="J303" s="8">
        <v>30546</v>
      </c>
      <c r="K303" s="23">
        <v>993</v>
      </c>
      <c r="L303" s="8">
        <v>8840</v>
      </c>
      <c r="M303" s="8">
        <v>894</v>
      </c>
      <c r="N303" s="7"/>
      <c r="O303" s="7"/>
      <c r="P303" s="7"/>
      <c r="Q303" s="7"/>
      <c r="R303" s="8">
        <f t="shared" si="57"/>
        <v>41273</v>
      </c>
      <c r="S303" s="8">
        <f t="shared" si="58"/>
        <v>43535</v>
      </c>
      <c r="T303" s="9">
        <f t="shared" si="59"/>
        <v>0.94804180544389571</v>
      </c>
      <c r="U303" s="8"/>
      <c r="V303" s="9"/>
      <c r="W303" s="8"/>
      <c r="X303" s="9"/>
    </row>
    <row r="304" spans="1:24" x14ac:dyDescent="0.3">
      <c r="A304" s="6">
        <v>454</v>
      </c>
      <c r="B304" s="6" t="s">
        <v>166</v>
      </c>
      <c r="C304" s="7"/>
      <c r="D304" s="7"/>
      <c r="E304" s="7"/>
      <c r="F304" s="8">
        <v>4</v>
      </c>
      <c r="G304" s="7"/>
      <c r="H304" s="8">
        <v>10</v>
      </c>
      <c r="I304" s="8">
        <v>14</v>
      </c>
      <c r="J304" s="7"/>
      <c r="K304" s="23">
        <v>135808</v>
      </c>
      <c r="L304" s="8">
        <v>17</v>
      </c>
      <c r="M304" s="7"/>
      <c r="N304" s="7"/>
      <c r="O304" s="7"/>
      <c r="P304" s="7"/>
      <c r="Q304" s="7"/>
      <c r="R304" s="8">
        <f t="shared" si="57"/>
        <v>135825</v>
      </c>
      <c r="S304" s="8">
        <f t="shared" si="58"/>
        <v>135839</v>
      </c>
      <c r="T304" s="9">
        <f t="shared" si="59"/>
        <v>0.99989693681490588</v>
      </c>
      <c r="U304" s="7"/>
      <c r="V304" s="7"/>
      <c r="W304" s="8"/>
      <c r="X304" s="9"/>
    </row>
    <row r="305" spans="1:24" x14ac:dyDescent="0.3">
      <c r="K305" s="23"/>
    </row>
    <row r="306" spans="1:24" x14ac:dyDescent="0.3">
      <c r="K306" s="23"/>
    </row>
    <row r="307" spans="1:24" x14ac:dyDescent="0.3">
      <c r="A307" s="7"/>
      <c r="B307" s="10" t="s">
        <v>53</v>
      </c>
      <c r="C307" s="7"/>
      <c r="D307" s="8">
        <v>80</v>
      </c>
      <c r="E307" s="8">
        <v>1233</v>
      </c>
      <c r="F307" s="8">
        <v>1732</v>
      </c>
      <c r="G307" s="8">
        <v>266</v>
      </c>
      <c r="H307" s="8">
        <v>1170</v>
      </c>
      <c r="I307" s="8">
        <v>4481</v>
      </c>
      <c r="J307" s="8">
        <v>37724</v>
      </c>
      <c r="K307" s="23">
        <f>SUM(K297:K304)</f>
        <v>141660</v>
      </c>
      <c r="L307" s="8">
        <v>10405</v>
      </c>
      <c r="M307" s="8">
        <v>901</v>
      </c>
      <c r="N307" s="7"/>
      <c r="O307" s="7"/>
      <c r="P307" s="7"/>
      <c r="Q307" s="7"/>
      <c r="R307" s="8">
        <f t="shared" ref="R307" si="60">SUM(J307:Q307)</f>
        <v>190690</v>
      </c>
      <c r="S307" s="8">
        <f t="shared" ref="S307" si="61">SUM(I307,R307)</f>
        <v>195171</v>
      </c>
      <c r="T307" s="9">
        <f t="shared" ref="T307" si="62">R307/S307</f>
        <v>0.97704064640750932</v>
      </c>
      <c r="U307" s="8"/>
      <c r="V307" s="9"/>
      <c r="W307" s="8"/>
      <c r="X307" s="9"/>
    </row>
    <row r="308" spans="1:24" x14ac:dyDescent="0.3">
      <c r="A308" s="7"/>
      <c r="B308" s="10" t="s">
        <v>54</v>
      </c>
      <c r="C308" s="9">
        <v>0</v>
      </c>
      <c r="D308" s="11">
        <v>2.8000000000000001E-2</v>
      </c>
      <c r="E308" s="11">
        <v>0.33500000000000002</v>
      </c>
      <c r="F308" s="11">
        <v>0.27900000000000003</v>
      </c>
      <c r="G308" s="11">
        <v>0.27500000000000002</v>
      </c>
      <c r="H308" s="11">
        <v>8.1000000000000003E-2</v>
      </c>
      <c r="I308" s="11">
        <v>0.159</v>
      </c>
      <c r="J308" s="9">
        <v>0.9</v>
      </c>
      <c r="K308" s="26">
        <f>K307/$I$319</f>
        <v>7.4854238728270558E-2</v>
      </c>
      <c r="L308" s="11">
        <v>0.112</v>
      </c>
      <c r="M308" s="11">
        <v>6.2E-2</v>
      </c>
      <c r="N308" s="9">
        <v>0</v>
      </c>
      <c r="O308" s="9">
        <v>0</v>
      </c>
      <c r="P308" s="9">
        <v>0</v>
      </c>
      <c r="Q308" s="9">
        <v>0</v>
      </c>
      <c r="R308" s="11">
        <f>R307/$P$319</f>
        <v>9.3375066227792264E-2</v>
      </c>
      <c r="S308" s="11">
        <f>S307/$Q$319</f>
        <v>9.4271662519127622E-2</v>
      </c>
      <c r="T308" s="7"/>
      <c r="U308" s="11"/>
      <c r="V308" s="7"/>
      <c r="W308" s="11"/>
      <c r="X308" s="7"/>
    </row>
    <row r="309" spans="1:24" ht="18" x14ac:dyDescent="0.35">
      <c r="A309" s="12"/>
    </row>
    <row r="310" spans="1:24" ht="17.399999999999999" customHeight="1" x14ac:dyDescent="0.3">
      <c r="A310" s="17" t="s">
        <v>167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3" spans="1:24" x14ac:dyDescent="0.3">
      <c r="A313" s="18" t="s">
        <v>5</v>
      </c>
      <c r="B313" s="18"/>
      <c r="C313" s="18"/>
      <c r="D313" s="18"/>
      <c r="E313" s="18"/>
      <c r="F313" s="18"/>
      <c r="G313" s="18"/>
      <c r="H313" s="18"/>
      <c r="I313" s="18" t="s">
        <v>6</v>
      </c>
      <c r="J313" s="18"/>
      <c r="K313" s="13"/>
      <c r="L313" s="3" t="s">
        <v>7</v>
      </c>
      <c r="M313" s="3" t="s">
        <v>7</v>
      </c>
      <c r="N313" s="3" t="s">
        <v>8</v>
      </c>
      <c r="O313" s="3" t="s">
        <v>8</v>
      </c>
      <c r="P313" s="4"/>
      <c r="Q313" s="4"/>
      <c r="R313" s="4"/>
      <c r="S313" s="18"/>
      <c r="T313" s="18"/>
      <c r="U313" s="18"/>
      <c r="V313" s="18"/>
    </row>
    <row r="314" spans="1:24" x14ac:dyDescent="0.3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3"/>
      <c r="L314" s="3" t="s">
        <v>9</v>
      </c>
      <c r="M314" s="3" t="s">
        <v>10</v>
      </c>
      <c r="N314" s="3" t="s">
        <v>11</v>
      </c>
      <c r="O314" s="3" t="s">
        <v>12</v>
      </c>
      <c r="P314" s="4"/>
      <c r="Q314" s="4"/>
      <c r="R314" s="4"/>
      <c r="S314" s="18"/>
      <c r="T314" s="18"/>
      <c r="U314" s="18"/>
      <c r="V314" s="18"/>
    </row>
    <row r="315" spans="1:24" x14ac:dyDescent="0.3">
      <c r="A315" s="4"/>
      <c r="B315" s="3" t="s">
        <v>15</v>
      </c>
      <c r="C315" s="3" t="s">
        <v>9</v>
      </c>
      <c r="D315" s="3" t="s">
        <v>10</v>
      </c>
      <c r="E315" s="3" t="s">
        <v>16</v>
      </c>
      <c r="F315" s="4"/>
      <c r="G315" s="3" t="s">
        <v>17</v>
      </c>
      <c r="H315" s="3" t="s">
        <v>18</v>
      </c>
      <c r="I315" s="3" t="s">
        <v>180</v>
      </c>
      <c r="J315" s="3" t="s">
        <v>9</v>
      </c>
      <c r="K315" s="3" t="s">
        <v>10</v>
      </c>
      <c r="L315" s="3" t="s">
        <v>19</v>
      </c>
      <c r="M315" s="3" t="s">
        <v>19</v>
      </c>
      <c r="N315" s="3" t="s">
        <v>8</v>
      </c>
      <c r="O315" s="3" t="s">
        <v>8</v>
      </c>
      <c r="P315" s="3" t="s">
        <v>17</v>
      </c>
      <c r="Q315" s="4"/>
      <c r="R315" s="3" t="s">
        <v>20</v>
      </c>
      <c r="S315" s="4"/>
      <c r="T315" s="4"/>
      <c r="U315" s="4"/>
      <c r="V315" s="4"/>
    </row>
    <row r="316" spans="1:24" x14ac:dyDescent="0.3">
      <c r="A316" s="3" t="s">
        <v>23</v>
      </c>
      <c r="B316" s="3" t="s">
        <v>24</v>
      </c>
      <c r="C316" s="3" t="s">
        <v>25</v>
      </c>
      <c r="D316" s="3" t="s">
        <v>26</v>
      </c>
      <c r="E316" s="3" t="s">
        <v>27</v>
      </c>
      <c r="F316" s="3" t="s">
        <v>28</v>
      </c>
      <c r="G316" s="3" t="s">
        <v>29</v>
      </c>
      <c r="H316" s="3" t="s">
        <v>30</v>
      </c>
      <c r="I316" s="3" t="s">
        <v>181</v>
      </c>
      <c r="J316" s="3" t="s">
        <v>25</v>
      </c>
      <c r="K316" s="3" t="s">
        <v>26</v>
      </c>
      <c r="L316" s="3" t="s">
        <v>25</v>
      </c>
      <c r="M316" s="3" t="s">
        <v>26</v>
      </c>
      <c r="N316" s="3" t="s">
        <v>31</v>
      </c>
      <c r="O316" s="3" t="s">
        <v>32</v>
      </c>
      <c r="P316" s="3" t="s">
        <v>6</v>
      </c>
      <c r="Q316" s="3" t="s">
        <v>17</v>
      </c>
      <c r="R316" s="3" t="s">
        <v>6</v>
      </c>
      <c r="S316" s="3"/>
      <c r="T316" s="3"/>
      <c r="U316" s="3"/>
      <c r="V316" s="3"/>
    </row>
    <row r="319" spans="1:24" x14ac:dyDescent="0.3">
      <c r="A319" s="7"/>
      <c r="B319" s="8">
        <v>2834</v>
      </c>
      <c r="C319" s="8">
        <v>3682</v>
      </c>
      <c r="D319" s="8">
        <v>6201</v>
      </c>
      <c r="E319" s="8">
        <v>968</v>
      </c>
      <c r="F319" s="8">
        <v>14425</v>
      </c>
      <c r="G319" s="14">
        <v>28110</v>
      </c>
      <c r="H319" s="8">
        <v>41908</v>
      </c>
      <c r="I319" s="23">
        <f>SUM(K307,K281,K254,K205,K172,K135,K109,K45)</f>
        <v>1892478</v>
      </c>
      <c r="J319" s="8">
        <v>93187</v>
      </c>
      <c r="K319" s="8">
        <v>14621</v>
      </c>
      <c r="L319" s="7"/>
      <c r="M319" s="7"/>
      <c r="N319" s="7"/>
      <c r="O319" s="7"/>
      <c r="P319" s="14">
        <f>SUM(H319:O319)</f>
        <v>2042194</v>
      </c>
      <c r="Q319" s="14">
        <f>SUM(G319,P319)</f>
        <v>2070304</v>
      </c>
      <c r="R319" s="15">
        <f>P319/Q319</f>
        <v>0.98642228387715036</v>
      </c>
      <c r="S319" s="8"/>
      <c r="T319" s="11"/>
      <c r="U319" s="8"/>
      <c r="V319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5:B56"/>
    <mergeCell ref="C55:J56"/>
    <mergeCell ref="K55:L56"/>
    <mergeCell ref="T55:U55"/>
    <mergeCell ref="V55:W55"/>
    <mergeCell ref="R56:S56"/>
    <mergeCell ref="T56:U56"/>
    <mergeCell ref="V56:W56"/>
    <mergeCell ref="T9:U9"/>
    <mergeCell ref="V9:W9"/>
    <mergeCell ref="A48:X48"/>
    <mergeCell ref="A49:U49"/>
    <mergeCell ref="V49:X49"/>
    <mergeCell ref="C52:X52"/>
    <mergeCell ref="A112:X112"/>
    <mergeCell ref="A113:U113"/>
    <mergeCell ref="V113:X113"/>
    <mergeCell ref="C116:X116"/>
    <mergeCell ref="A119:B120"/>
    <mergeCell ref="C119:J120"/>
    <mergeCell ref="K119:L120"/>
    <mergeCell ref="T119:U119"/>
    <mergeCell ref="V119:W119"/>
    <mergeCell ref="R120:S120"/>
    <mergeCell ref="A145:B146"/>
    <mergeCell ref="C145:J146"/>
    <mergeCell ref="K145:L146"/>
    <mergeCell ref="T145:U145"/>
    <mergeCell ref="V145:W145"/>
    <mergeCell ref="R146:S146"/>
    <mergeCell ref="T146:U146"/>
    <mergeCell ref="V146:W146"/>
    <mergeCell ref="T120:U120"/>
    <mergeCell ref="V120:W120"/>
    <mergeCell ref="A138:X138"/>
    <mergeCell ref="A139:U139"/>
    <mergeCell ref="V139:X139"/>
    <mergeCell ref="C142:X142"/>
    <mergeCell ref="T183:U183"/>
    <mergeCell ref="V183:W183"/>
    <mergeCell ref="A208:X208"/>
    <mergeCell ref="A209:U209"/>
    <mergeCell ref="V209:X209"/>
    <mergeCell ref="C212:X212"/>
    <mergeCell ref="A175:X175"/>
    <mergeCell ref="A176:U176"/>
    <mergeCell ref="V176:X176"/>
    <mergeCell ref="C179:X179"/>
    <mergeCell ref="A182:B183"/>
    <mergeCell ref="C182:J183"/>
    <mergeCell ref="K182:L183"/>
    <mergeCell ref="T182:U182"/>
    <mergeCell ref="V182:W182"/>
    <mergeCell ref="R183:S183"/>
    <mergeCell ref="R265:S265"/>
    <mergeCell ref="A215:B216"/>
    <mergeCell ref="C215:J216"/>
    <mergeCell ref="K215:L216"/>
    <mergeCell ref="T215:U215"/>
    <mergeCell ref="V215:W215"/>
    <mergeCell ref="R216:S216"/>
    <mergeCell ref="T216:U216"/>
    <mergeCell ref="V216:W216"/>
    <mergeCell ref="A313:H314"/>
    <mergeCell ref="I313:J314"/>
    <mergeCell ref="S313:T313"/>
    <mergeCell ref="U313:V313"/>
    <mergeCell ref="S314:T314"/>
    <mergeCell ref="U314:V314"/>
    <mergeCell ref="A291:B292"/>
    <mergeCell ref="C291:J292"/>
    <mergeCell ref="K291:L292"/>
    <mergeCell ref="T291:U291"/>
    <mergeCell ref="V291:W291"/>
    <mergeCell ref="R292:S292"/>
    <mergeCell ref="T292:U292"/>
    <mergeCell ref="V292:W292"/>
    <mergeCell ref="A262:C262"/>
    <mergeCell ref="A289:C289"/>
    <mergeCell ref="A6:C6"/>
    <mergeCell ref="A53:C53"/>
    <mergeCell ref="A117:C117"/>
    <mergeCell ref="A143:C143"/>
    <mergeCell ref="A180:C180"/>
    <mergeCell ref="A213:C213"/>
    <mergeCell ref="A310:X310"/>
    <mergeCell ref="T265:U265"/>
    <mergeCell ref="V265:W265"/>
    <mergeCell ref="A284:X284"/>
    <mergeCell ref="A285:U285"/>
    <mergeCell ref="V285:X285"/>
    <mergeCell ref="C288:X288"/>
    <mergeCell ref="A257:X257"/>
    <mergeCell ref="A258:U258"/>
    <mergeCell ref="V258:X258"/>
    <mergeCell ref="C261:X261"/>
    <mergeCell ref="A264:B265"/>
    <mergeCell ref="C264:J265"/>
    <mergeCell ref="K264:L265"/>
    <mergeCell ref="T264:U264"/>
    <mergeCell ref="V264:W26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0"/>
  <sheetViews>
    <sheetView topLeftCell="A63" workbookViewId="0">
      <selection activeCell="A155" sqref="A155:B155"/>
    </sheetView>
  </sheetViews>
  <sheetFormatPr defaultRowHeight="14.4" x14ac:dyDescent="0.3"/>
  <cols>
    <col min="1" max="1" width="10.44140625" customWidth="1"/>
    <col min="2" max="2" width="15.88671875" customWidth="1"/>
  </cols>
  <sheetData>
    <row r="1" spans="1:24" ht="17.399999999999999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27.6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1"/>
      <c r="W2" s="21"/>
      <c r="X2" s="21"/>
    </row>
    <row r="5" spans="1:24" ht="31.2" x14ac:dyDescent="0.3">
      <c r="A5" s="1" t="s">
        <v>3</v>
      </c>
      <c r="B5" s="2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3">
      <c r="A6" s="16" t="s">
        <v>168</v>
      </c>
      <c r="B6" s="16"/>
      <c r="C6" s="16"/>
    </row>
    <row r="8" spans="1:24" x14ac:dyDescent="0.3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3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8"/>
      <c r="U9" s="18"/>
      <c r="V9" s="18"/>
      <c r="W9" s="18"/>
    </row>
    <row r="10" spans="1:24" ht="20.399999999999999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180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181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7"/>
      <c r="E14" s="7"/>
      <c r="F14" s="8">
        <v>55</v>
      </c>
      <c r="G14" s="8">
        <v>4</v>
      </c>
      <c r="H14" s="8">
        <v>81</v>
      </c>
      <c r="I14" s="8">
        <v>140</v>
      </c>
      <c r="J14" s="7"/>
      <c r="K14" s="23">
        <v>12924</v>
      </c>
      <c r="L14" s="8">
        <v>26</v>
      </c>
      <c r="M14" s="8">
        <v>20</v>
      </c>
      <c r="N14" s="7"/>
      <c r="O14" s="7"/>
      <c r="P14" s="7"/>
      <c r="Q14" s="7"/>
      <c r="R14" s="8">
        <f>SUM(J14:Q14)</f>
        <v>12970</v>
      </c>
      <c r="S14" s="8">
        <f>SUM(I14,R14)</f>
        <v>13110</v>
      </c>
      <c r="T14" s="9">
        <f>R14/S14</f>
        <v>0.98932112890922963</v>
      </c>
      <c r="U14" s="7"/>
      <c r="V14" s="7"/>
      <c r="W14" s="8"/>
      <c r="X14" s="9"/>
    </row>
    <row r="15" spans="1:24" x14ac:dyDescent="0.3">
      <c r="A15" s="6">
        <v>19</v>
      </c>
      <c r="B15" s="6" t="s">
        <v>169</v>
      </c>
      <c r="C15" s="7"/>
      <c r="D15" s="7"/>
      <c r="E15" s="7"/>
      <c r="F15" s="7"/>
      <c r="G15" s="7"/>
      <c r="H15" s="8">
        <v>2</v>
      </c>
      <c r="I15" s="8">
        <v>2</v>
      </c>
      <c r="J15" s="7"/>
      <c r="K15" s="23">
        <v>7</v>
      </c>
      <c r="L15" s="7"/>
      <c r="M15" s="7"/>
      <c r="N15" s="7"/>
      <c r="O15" s="7"/>
      <c r="P15" s="7"/>
      <c r="Q15" s="7"/>
      <c r="R15" s="8">
        <f t="shared" ref="R15:R44" si="0">SUM(J15:Q15)</f>
        <v>7</v>
      </c>
      <c r="S15" s="8">
        <f t="shared" ref="S15:S44" si="1">SUM(I15,R15)</f>
        <v>9</v>
      </c>
      <c r="T15" s="9">
        <f t="shared" ref="T15:T44" si="2">R15/S15</f>
        <v>0.77777777777777779</v>
      </c>
      <c r="U15" s="7"/>
      <c r="V15" s="7"/>
      <c r="W15" s="7"/>
      <c r="X15" s="7"/>
    </row>
    <row r="16" spans="1:24" x14ac:dyDescent="0.3">
      <c r="A16" s="6">
        <v>21</v>
      </c>
      <c r="B16" s="6" t="s">
        <v>170</v>
      </c>
      <c r="C16" s="7"/>
      <c r="D16" s="7"/>
      <c r="E16" s="7"/>
      <c r="F16" s="7"/>
      <c r="G16" s="7"/>
      <c r="H16" s="8">
        <v>5</v>
      </c>
      <c r="I16" s="8">
        <v>5</v>
      </c>
      <c r="J16" s="7"/>
      <c r="K16" s="23">
        <v>3</v>
      </c>
      <c r="L16" s="7"/>
      <c r="M16" s="7"/>
      <c r="N16" s="7"/>
      <c r="O16" s="7"/>
      <c r="P16" s="7"/>
      <c r="Q16" s="7"/>
      <c r="R16" s="8">
        <f t="shared" si="0"/>
        <v>3</v>
      </c>
      <c r="S16" s="8">
        <f t="shared" si="1"/>
        <v>8</v>
      </c>
      <c r="T16" s="9">
        <f t="shared" si="2"/>
        <v>0.375</v>
      </c>
      <c r="U16" s="7"/>
      <c r="V16" s="7"/>
      <c r="W16" s="8"/>
      <c r="X16" s="9"/>
    </row>
    <row r="17" spans="1:24" x14ac:dyDescent="0.3">
      <c r="A17" s="6">
        <v>25</v>
      </c>
      <c r="B17" s="6" t="s">
        <v>183</v>
      </c>
      <c r="C17" s="7"/>
      <c r="D17" s="7"/>
      <c r="E17" s="7"/>
      <c r="F17" s="7"/>
      <c r="G17" s="7"/>
      <c r="H17" s="8"/>
      <c r="I17" s="8"/>
      <c r="J17" s="7"/>
      <c r="K17" s="23">
        <v>2</v>
      </c>
      <c r="L17" s="7"/>
      <c r="M17" s="7"/>
      <c r="N17" s="7"/>
      <c r="O17" s="7"/>
      <c r="P17" s="7"/>
      <c r="Q17" s="7"/>
      <c r="R17" s="8">
        <f t="shared" si="0"/>
        <v>2</v>
      </c>
      <c r="S17" s="8">
        <f t="shared" si="1"/>
        <v>2</v>
      </c>
      <c r="T17" s="9">
        <f t="shared" si="2"/>
        <v>1</v>
      </c>
      <c r="U17" s="7"/>
      <c r="V17" s="7"/>
      <c r="W17" s="8"/>
      <c r="X17" s="9"/>
    </row>
    <row r="18" spans="1:24" ht="19.2" x14ac:dyDescent="0.3">
      <c r="A18" s="6">
        <v>101</v>
      </c>
      <c r="B18" s="6" t="s">
        <v>34</v>
      </c>
      <c r="C18" s="7"/>
      <c r="D18" s="7"/>
      <c r="E18" s="7"/>
      <c r="F18" s="7"/>
      <c r="G18" s="7"/>
      <c r="H18" s="8">
        <v>7</v>
      </c>
      <c r="I18" s="8">
        <v>7</v>
      </c>
      <c r="J18" s="7"/>
      <c r="K18" s="23">
        <v>8</v>
      </c>
      <c r="L18" s="7"/>
      <c r="M18" s="7"/>
      <c r="N18" s="7"/>
      <c r="O18" s="7"/>
      <c r="P18" s="7"/>
      <c r="Q18" s="7"/>
      <c r="R18" s="8">
        <f t="shared" si="0"/>
        <v>8</v>
      </c>
      <c r="S18" s="8">
        <f t="shared" si="1"/>
        <v>15</v>
      </c>
      <c r="T18" s="9">
        <f t="shared" si="2"/>
        <v>0.53333333333333333</v>
      </c>
      <c r="U18" s="7"/>
      <c r="V18" s="7"/>
      <c r="W18" s="8"/>
      <c r="X18" s="9"/>
    </row>
    <row r="19" spans="1:24" x14ac:dyDescent="0.3">
      <c r="A19" s="6">
        <v>102</v>
      </c>
      <c r="B19" s="6" t="s">
        <v>184</v>
      </c>
      <c r="C19" s="7"/>
      <c r="D19" s="7"/>
      <c r="E19" s="7"/>
      <c r="F19" s="7"/>
      <c r="G19" s="7"/>
      <c r="H19" s="8"/>
      <c r="I19" s="8"/>
      <c r="J19" s="7"/>
      <c r="K19" s="23">
        <v>1</v>
      </c>
      <c r="L19" s="7"/>
      <c r="M19" s="7"/>
      <c r="N19" s="7"/>
      <c r="O19" s="7"/>
      <c r="P19" s="7"/>
      <c r="Q19" s="7"/>
      <c r="R19" s="8">
        <f t="shared" si="0"/>
        <v>1</v>
      </c>
      <c r="S19" s="8">
        <f t="shared" si="1"/>
        <v>1</v>
      </c>
      <c r="T19" s="9">
        <f t="shared" si="2"/>
        <v>1</v>
      </c>
      <c r="U19" s="7"/>
      <c r="V19" s="7"/>
      <c r="W19" s="8"/>
      <c r="X19" s="9"/>
    </row>
    <row r="20" spans="1:24" x14ac:dyDescent="0.3">
      <c r="A20" s="6">
        <v>201</v>
      </c>
      <c r="B20" s="6" t="s">
        <v>35</v>
      </c>
      <c r="C20" s="7"/>
      <c r="D20" s="7"/>
      <c r="E20" s="7"/>
      <c r="F20" s="7"/>
      <c r="G20" s="7"/>
      <c r="H20" s="8">
        <v>5</v>
      </c>
      <c r="I20" s="8">
        <v>5</v>
      </c>
      <c r="J20" s="7"/>
      <c r="K20" s="23">
        <v>4</v>
      </c>
      <c r="L20" s="7"/>
      <c r="M20" s="7"/>
      <c r="N20" s="7"/>
      <c r="O20" s="7"/>
      <c r="P20" s="7"/>
      <c r="Q20" s="7"/>
      <c r="R20" s="8">
        <f t="shared" si="0"/>
        <v>4</v>
      </c>
      <c r="S20" s="8">
        <f t="shared" si="1"/>
        <v>9</v>
      </c>
      <c r="T20" s="9">
        <f t="shared" si="2"/>
        <v>0.44444444444444442</v>
      </c>
      <c r="U20" s="7"/>
      <c r="V20" s="7"/>
      <c r="W20" s="8"/>
      <c r="X20" s="9"/>
    </row>
    <row r="21" spans="1:24" x14ac:dyDescent="0.3">
      <c r="A21" s="6">
        <v>204</v>
      </c>
      <c r="B21" s="6" t="s">
        <v>185</v>
      </c>
      <c r="C21" s="7"/>
      <c r="D21" s="7"/>
      <c r="E21" s="7"/>
      <c r="F21" s="7"/>
      <c r="G21" s="7"/>
      <c r="H21" s="8"/>
      <c r="I21" s="8"/>
      <c r="J21" s="7"/>
      <c r="K21" s="23">
        <v>2</v>
      </c>
      <c r="L21" s="7"/>
      <c r="M21" s="7"/>
      <c r="N21" s="7"/>
      <c r="O21" s="7"/>
      <c r="P21" s="7"/>
      <c r="Q21" s="7"/>
      <c r="R21" s="8">
        <f t="shared" si="0"/>
        <v>2</v>
      </c>
      <c r="S21" s="8">
        <f t="shared" si="1"/>
        <v>2</v>
      </c>
      <c r="T21" s="9">
        <f t="shared" si="2"/>
        <v>1</v>
      </c>
      <c r="U21" s="7"/>
      <c r="V21" s="7"/>
      <c r="W21" s="8"/>
      <c r="X21" s="9"/>
    </row>
    <row r="22" spans="1:24" x14ac:dyDescent="0.3">
      <c r="A22" s="6">
        <v>205</v>
      </c>
      <c r="B22" s="6" t="s">
        <v>36</v>
      </c>
      <c r="C22" s="7"/>
      <c r="D22" s="7"/>
      <c r="E22" s="7"/>
      <c r="F22" s="7"/>
      <c r="G22" s="7"/>
      <c r="H22" s="8">
        <v>33</v>
      </c>
      <c r="I22" s="8">
        <v>33</v>
      </c>
      <c r="J22" s="7"/>
      <c r="K22" s="23">
        <v>886</v>
      </c>
      <c r="L22" s="7"/>
      <c r="M22" s="7"/>
      <c r="N22" s="7"/>
      <c r="O22" s="7"/>
      <c r="P22" s="7"/>
      <c r="Q22" s="7"/>
      <c r="R22" s="8">
        <f t="shared" si="0"/>
        <v>886</v>
      </c>
      <c r="S22" s="8">
        <f t="shared" si="1"/>
        <v>919</v>
      </c>
      <c r="T22" s="9">
        <f t="shared" si="2"/>
        <v>0.96409140369967361</v>
      </c>
      <c r="U22" s="7"/>
      <c r="V22" s="7"/>
      <c r="W22" s="8"/>
      <c r="X22" s="9"/>
    </row>
    <row r="23" spans="1:24" x14ac:dyDescent="0.3">
      <c r="A23" s="6">
        <v>206</v>
      </c>
      <c r="B23" s="6" t="s">
        <v>37</v>
      </c>
      <c r="C23" s="7"/>
      <c r="D23" s="8">
        <v>6</v>
      </c>
      <c r="E23" s="7"/>
      <c r="F23" s="8">
        <v>4</v>
      </c>
      <c r="G23" s="8">
        <v>20</v>
      </c>
      <c r="H23" s="8">
        <v>2</v>
      </c>
      <c r="I23" s="8">
        <v>32</v>
      </c>
      <c r="J23" s="7"/>
      <c r="K23" s="23">
        <v>1213</v>
      </c>
      <c r="L23" s="8">
        <v>17</v>
      </c>
      <c r="M23" s="7"/>
      <c r="N23" s="7"/>
      <c r="O23" s="7"/>
      <c r="P23" s="7"/>
      <c r="Q23" s="7"/>
      <c r="R23" s="8">
        <f t="shared" si="0"/>
        <v>1230</v>
      </c>
      <c r="S23" s="8">
        <f t="shared" si="1"/>
        <v>1262</v>
      </c>
      <c r="T23" s="9">
        <f t="shared" si="2"/>
        <v>0.97464342313787644</v>
      </c>
      <c r="U23" s="7"/>
      <c r="V23" s="7"/>
      <c r="W23" s="8"/>
      <c r="X23" s="9"/>
    </row>
    <row r="24" spans="1:24" ht="19.2" x14ac:dyDescent="0.3">
      <c r="A24" s="6">
        <v>209</v>
      </c>
      <c r="B24" s="6" t="s">
        <v>186</v>
      </c>
      <c r="C24" s="7"/>
      <c r="D24" s="8"/>
      <c r="E24" s="7"/>
      <c r="F24" s="8"/>
      <c r="G24" s="8"/>
      <c r="H24" s="8"/>
      <c r="I24" s="8"/>
      <c r="J24" s="7"/>
      <c r="K24" s="23">
        <v>7</v>
      </c>
      <c r="L24" s="8"/>
      <c r="M24" s="7"/>
      <c r="N24" s="7"/>
      <c r="O24" s="7"/>
      <c r="P24" s="7"/>
      <c r="Q24" s="7"/>
      <c r="R24" s="8">
        <f t="shared" si="0"/>
        <v>7</v>
      </c>
      <c r="S24" s="8">
        <f t="shared" si="1"/>
        <v>7</v>
      </c>
      <c r="T24" s="9">
        <f t="shared" si="2"/>
        <v>1</v>
      </c>
      <c r="U24" s="7"/>
      <c r="V24" s="7"/>
      <c r="W24" s="8"/>
      <c r="X24" s="9"/>
    </row>
    <row r="25" spans="1:24" x14ac:dyDescent="0.3">
      <c r="A25" s="6">
        <v>210</v>
      </c>
      <c r="B25" s="6" t="s">
        <v>38</v>
      </c>
      <c r="C25" s="7"/>
      <c r="D25" s="7"/>
      <c r="E25" s="7"/>
      <c r="F25" s="8">
        <v>4</v>
      </c>
      <c r="G25" s="8">
        <v>2</v>
      </c>
      <c r="H25" s="7"/>
      <c r="I25" s="8">
        <v>6</v>
      </c>
      <c r="J25" s="7"/>
      <c r="K25" s="23">
        <v>538</v>
      </c>
      <c r="L25" s="8">
        <v>1</v>
      </c>
      <c r="M25" s="8">
        <v>11</v>
      </c>
      <c r="N25" s="7"/>
      <c r="O25" s="7"/>
      <c r="P25" s="7"/>
      <c r="Q25" s="7"/>
      <c r="R25" s="8">
        <f t="shared" si="0"/>
        <v>550</v>
      </c>
      <c r="S25" s="8">
        <f t="shared" si="1"/>
        <v>556</v>
      </c>
      <c r="T25" s="9">
        <f t="shared" si="2"/>
        <v>0.98920863309352514</v>
      </c>
      <c r="U25" s="7"/>
      <c r="V25" s="7"/>
      <c r="W25" s="8"/>
      <c r="X25" s="9"/>
    </row>
    <row r="26" spans="1:24" x14ac:dyDescent="0.3">
      <c r="A26" s="6">
        <v>212</v>
      </c>
      <c r="B26" s="6" t="s">
        <v>39</v>
      </c>
      <c r="C26" s="7"/>
      <c r="D26" s="8">
        <v>2</v>
      </c>
      <c r="E26" s="8">
        <v>42</v>
      </c>
      <c r="F26" s="8">
        <v>5</v>
      </c>
      <c r="G26" s="7"/>
      <c r="H26" s="8">
        <v>347</v>
      </c>
      <c r="I26" s="8">
        <v>396</v>
      </c>
      <c r="J26" s="8">
        <v>32</v>
      </c>
      <c r="K26" s="23">
        <v>9324</v>
      </c>
      <c r="L26" s="8">
        <v>196</v>
      </c>
      <c r="M26" s="7"/>
      <c r="N26" s="7"/>
      <c r="O26" s="7"/>
      <c r="P26" s="7"/>
      <c r="Q26" s="7"/>
      <c r="R26" s="8">
        <f t="shared" si="0"/>
        <v>9552</v>
      </c>
      <c r="S26" s="8">
        <f t="shared" si="1"/>
        <v>9948</v>
      </c>
      <c r="T26" s="9">
        <f t="shared" si="2"/>
        <v>0.96019300361881788</v>
      </c>
      <c r="U26" s="8"/>
      <c r="V26" s="9"/>
      <c r="W26" s="8"/>
      <c r="X26" s="9"/>
    </row>
    <row r="27" spans="1:24" x14ac:dyDescent="0.3">
      <c r="A27" s="6">
        <v>213</v>
      </c>
      <c r="B27" s="6" t="s">
        <v>40</v>
      </c>
      <c r="C27" s="7"/>
      <c r="D27" s="7"/>
      <c r="E27" s="7"/>
      <c r="F27" s="7"/>
      <c r="G27" s="7"/>
      <c r="H27" s="8">
        <v>141</v>
      </c>
      <c r="I27" s="8">
        <v>141</v>
      </c>
      <c r="J27" s="8">
        <v>2</v>
      </c>
      <c r="K27" s="23">
        <v>117</v>
      </c>
      <c r="L27" s="8">
        <v>2</v>
      </c>
      <c r="M27" s="7"/>
      <c r="N27" s="7"/>
      <c r="O27" s="7"/>
      <c r="P27" s="7"/>
      <c r="Q27" s="7"/>
      <c r="R27" s="8">
        <f t="shared" si="0"/>
        <v>121</v>
      </c>
      <c r="S27" s="8">
        <f t="shared" si="1"/>
        <v>262</v>
      </c>
      <c r="T27" s="9">
        <f t="shared" si="2"/>
        <v>0.46183206106870228</v>
      </c>
      <c r="U27" s="7"/>
      <c r="V27" s="7"/>
      <c r="W27" s="8"/>
      <c r="X27" s="9"/>
    </row>
    <row r="28" spans="1:24" x14ac:dyDescent="0.3">
      <c r="A28" s="6">
        <v>214</v>
      </c>
      <c r="B28" s="6" t="s">
        <v>41</v>
      </c>
      <c r="C28" s="7"/>
      <c r="D28" s="7"/>
      <c r="E28" s="7"/>
      <c r="F28" s="7"/>
      <c r="G28" s="7"/>
      <c r="H28" s="8">
        <v>129</v>
      </c>
      <c r="I28" s="8">
        <v>129</v>
      </c>
      <c r="J28" s="7"/>
      <c r="K28" s="23">
        <v>410</v>
      </c>
      <c r="L28" s="7"/>
      <c r="M28" s="7"/>
      <c r="N28" s="7"/>
      <c r="O28" s="7"/>
      <c r="P28" s="7"/>
      <c r="Q28" s="7"/>
      <c r="R28" s="8">
        <f t="shared" si="0"/>
        <v>410</v>
      </c>
      <c r="S28" s="8">
        <f t="shared" si="1"/>
        <v>539</v>
      </c>
      <c r="T28" s="9">
        <f t="shared" si="2"/>
        <v>0.76066790352504643</v>
      </c>
      <c r="U28" s="7"/>
      <c r="V28" s="7"/>
      <c r="W28" s="8"/>
      <c r="X28" s="9"/>
    </row>
    <row r="29" spans="1:24" x14ac:dyDescent="0.3">
      <c r="A29" s="6">
        <v>215</v>
      </c>
      <c r="B29" s="6" t="s">
        <v>42</v>
      </c>
      <c r="C29" s="7"/>
      <c r="D29" s="7"/>
      <c r="E29" s="7"/>
      <c r="F29" s="7"/>
      <c r="G29" s="7"/>
      <c r="H29" s="8">
        <v>197</v>
      </c>
      <c r="I29" s="8">
        <v>197</v>
      </c>
      <c r="J29" s="7"/>
      <c r="K29" s="23">
        <v>415</v>
      </c>
      <c r="L29" s="7"/>
      <c r="M29" s="7"/>
      <c r="N29" s="7"/>
      <c r="O29" s="7"/>
      <c r="P29" s="7"/>
      <c r="Q29" s="7"/>
      <c r="R29" s="8">
        <f t="shared" si="0"/>
        <v>415</v>
      </c>
      <c r="S29" s="8">
        <f t="shared" si="1"/>
        <v>612</v>
      </c>
      <c r="T29" s="9">
        <f t="shared" si="2"/>
        <v>0.67810457516339873</v>
      </c>
      <c r="U29" s="7"/>
      <c r="V29" s="7"/>
      <c r="W29" s="8"/>
      <c r="X29" s="9"/>
    </row>
    <row r="30" spans="1:24" x14ac:dyDescent="0.3">
      <c r="A30" s="6">
        <v>216</v>
      </c>
      <c r="B30" s="6" t="s">
        <v>43</v>
      </c>
      <c r="C30" s="7"/>
      <c r="D30" s="7"/>
      <c r="E30" s="7"/>
      <c r="F30" s="7"/>
      <c r="G30" s="7"/>
      <c r="H30" s="8">
        <v>88</v>
      </c>
      <c r="I30" s="8">
        <v>88</v>
      </c>
      <c r="J30" s="8">
        <v>43</v>
      </c>
      <c r="K30" s="23">
        <v>1907</v>
      </c>
      <c r="L30" s="7"/>
      <c r="M30" s="7"/>
      <c r="N30" s="7"/>
      <c r="O30" s="7"/>
      <c r="P30" s="7"/>
      <c r="Q30" s="7"/>
      <c r="R30" s="8">
        <f t="shared" si="0"/>
        <v>1950</v>
      </c>
      <c r="S30" s="8">
        <f t="shared" si="1"/>
        <v>2038</v>
      </c>
      <c r="T30" s="9">
        <f t="shared" si="2"/>
        <v>0.95682041216879299</v>
      </c>
      <c r="U30" s="7"/>
      <c r="V30" s="7"/>
      <c r="W30" s="8"/>
      <c r="X30" s="9"/>
    </row>
    <row r="31" spans="1:24" x14ac:dyDescent="0.3">
      <c r="A31" s="6">
        <v>217</v>
      </c>
      <c r="B31" s="6" t="s">
        <v>44</v>
      </c>
      <c r="C31" s="7"/>
      <c r="D31" s="7"/>
      <c r="E31" s="7"/>
      <c r="F31" s="7"/>
      <c r="G31" s="7"/>
      <c r="H31" s="8">
        <v>291</v>
      </c>
      <c r="I31" s="8">
        <v>291</v>
      </c>
      <c r="J31" s="7"/>
      <c r="K31" s="23">
        <v>3</v>
      </c>
      <c r="L31" s="7"/>
      <c r="M31" s="7"/>
      <c r="N31" s="7"/>
      <c r="O31" s="7"/>
      <c r="P31" s="7"/>
      <c r="Q31" s="7"/>
      <c r="R31" s="8">
        <f t="shared" si="0"/>
        <v>3</v>
      </c>
      <c r="S31" s="8">
        <f t="shared" si="1"/>
        <v>294</v>
      </c>
      <c r="T31" s="9">
        <f t="shared" si="2"/>
        <v>1.020408163265306E-2</v>
      </c>
      <c r="U31" s="7"/>
      <c r="V31" s="7"/>
      <c r="W31" s="8"/>
      <c r="X31" s="9"/>
    </row>
    <row r="32" spans="1:24" x14ac:dyDescent="0.3">
      <c r="A32" s="6">
        <v>218</v>
      </c>
      <c r="B32" s="6" t="s">
        <v>45</v>
      </c>
      <c r="C32" s="7"/>
      <c r="D32" s="7"/>
      <c r="E32" s="7"/>
      <c r="F32" s="7"/>
      <c r="G32" s="7"/>
      <c r="H32" s="8">
        <v>99</v>
      </c>
      <c r="I32" s="8">
        <v>99</v>
      </c>
      <c r="J32" s="8">
        <v>481</v>
      </c>
      <c r="K32" s="23">
        <v>2658</v>
      </c>
      <c r="L32" s="8">
        <v>9</v>
      </c>
      <c r="M32" s="7"/>
      <c r="N32" s="7"/>
      <c r="O32" s="7"/>
      <c r="P32" s="7"/>
      <c r="Q32" s="7"/>
      <c r="R32" s="8">
        <f t="shared" si="0"/>
        <v>3148</v>
      </c>
      <c r="S32" s="8">
        <f t="shared" si="1"/>
        <v>3247</v>
      </c>
      <c r="T32" s="9">
        <f t="shared" si="2"/>
        <v>0.96951031721589154</v>
      </c>
      <c r="U32" s="7"/>
      <c r="V32" s="7"/>
      <c r="W32" s="8"/>
      <c r="X32" s="9"/>
    </row>
    <row r="33" spans="1:24" x14ac:dyDescent="0.3">
      <c r="A33" s="6">
        <v>219</v>
      </c>
      <c r="B33" s="6" t="s">
        <v>46</v>
      </c>
      <c r="C33" s="7"/>
      <c r="D33" s="7"/>
      <c r="E33" s="7"/>
      <c r="F33" s="7"/>
      <c r="G33" s="7"/>
      <c r="H33" s="8">
        <v>21</v>
      </c>
      <c r="I33" s="8">
        <v>21</v>
      </c>
      <c r="J33" s="7"/>
      <c r="K33" s="23">
        <v>28</v>
      </c>
      <c r="L33" s="7"/>
      <c r="M33" s="7"/>
      <c r="N33" s="7"/>
      <c r="O33" s="7"/>
      <c r="P33" s="7"/>
      <c r="Q33" s="7"/>
      <c r="R33" s="8">
        <f t="shared" si="0"/>
        <v>28</v>
      </c>
      <c r="S33" s="8">
        <f t="shared" si="1"/>
        <v>49</v>
      </c>
      <c r="T33" s="9">
        <f t="shared" si="2"/>
        <v>0.5714285714285714</v>
      </c>
      <c r="U33" s="7"/>
      <c r="V33" s="7"/>
      <c r="W33" s="7"/>
      <c r="X33" s="7"/>
    </row>
    <row r="34" spans="1:24" ht="19.2" x14ac:dyDescent="0.3">
      <c r="A34" s="6">
        <v>221</v>
      </c>
      <c r="B34" s="6" t="s">
        <v>187</v>
      </c>
      <c r="C34" s="7"/>
      <c r="D34" s="7"/>
      <c r="E34" s="7"/>
      <c r="F34" s="7"/>
      <c r="G34" s="7"/>
      <c r="H34" s="8"/>
      <c r="I34" s="8"/>
      <c r="J34" s="7"/>
      <c r="K34" s="23">
        <v>1</v>
      </c>
      <c r="L34" s="7"/>
      <c r="M34" s="7"/>
      <c r="N34" s="7"/>
      <c r="O34" s="7"/>
      <c r="P34" s="7"/>
      <c r="Q34" s="7"/>
      <c r="R34" s="8">
        <f t="shared" si="0"/>
        <v>1</v>
      </c>
      <c r="S34" s="8">
        <f t="shared" si="1"/>
        <v>1</v>
      </c>
      <c r="T34" s="9">
        <f t="shared" si="2"/>
        <v>1</v>
      </c>
      <c r="U34" s="7"/>
      <c r="V34" s="7"/>
      <c r="W34" s="7"/>
      <c r="X34" s="7"/>
    </row>
    <row r="35" spans="1:24" x14ac:dyDescent="0.3">
      <c r="A35" s="6">
        <v>225</v>
      </c>
      <c r="B35" s="6" t="s">
        <v>47</v>
      </c>
      <c r="C35" s="7"/>
      <c r="D35" s="7"/>
      <c r="E35" s="7"/>
      <c r="F35" s="7"/>
      <c r="G35" s="7"/>
      <c r="H35" s="8">
        <v>235</v>
      </c>
      <c r="I35" s="8">
        <v>235</v>
      </c>
      <c r="J35" s="7"/>
      <c r="K35" s="23">
        <v>9</v>
      </c>
      <c r="L35" s="7"/>
      <c r="M35" s="7"/>
      <c r="N35" s="7"/>
      <c r="O35" s="7"/>
      <c r="P35" s="7"/>
      <c r="Q35" s="7"/>
      <c r="R35" s="8">
        <f t="shared" si="0"/>
        <v>9</v>
      </c>
      <c r="S35" s="8">
        <f t="shared" si="1"/>
        <v>244</v>
      </c>
      <c r="T35" s="9">
        <f t="shared" si="2"/>
        <v>3.6885245901639344E-2</v>
      </c>
      <c r="U35" s="7"/>
      <c r="V35" s="7"/>
      <c r="W35" s="8"/>
      <c r="X35" s="9"/>
    </row>
    <row r="36" spans="1:24" x14ac:dyDescent="0.3">
      <c r="A36" s="6">
        <v>231</v>
      </c>
      <c r="B36" s="6" t="s">
        <v>48</v>
      </c>
      <c r="C36" s="7"/>
      <c r="D36" s="7"/>
      <c r="E36" s="8">
        <v>25</v>
      </c>
      <c r="F36" s="8">
        <v>18</v>
      </c>
      <c r="G36" s="8">
        <v>26</v>
      </c>
      <c r="H36" s="8">
        <v>261</v>
      </c>
      <c r="I36" s="8">
        <v>330</v>
      </c>
      <c r="J36" s="8">
        <v>2</v>
      </c>
      <c r="K36" s="23">
        <v>20992</v>
      </c>
      <c r="L36" s="8">
        <v>283</v>
      </c>
      <c r="M36" s="7"/>
      <c r="N36" s="7"/>
      <c r="O36" s="7"/>
      <c r="P36" s="7"/>
      <c r="Q36" s="7"/>
      <c r="R36" s="8">
        <f t="shared" si="0"/>
        <v>21277</v>
      </c>
      <c r="S36" s="8">
        <f t="shared" si="1"/>
        <v>21607</v>
      </c>
      <c r="T36" s="9">
        <f t="shared" si="2"/>
        <v>0.98472717174989588</v>
      </c>
      <c r="U36" s="8"/>
      <c r="V36" s="9"/>
      <c r="W36" s="8"/>
      <c r="X36" s="9"/>
    </row>
    <row r="37" spans="1:24" x14ac:dyDescent="0.3">
      <c r="A37" s="6">
        <v>911</v>
      </c>
      <c r="B37" s="6" t="s">
        <v>49</v>
      </c>
      <c r="C37" s="7"/>
      <c r="D37" s="7"/>
      <c r="E37" s="7"/>
      <c r="F37" s="7"/>
      <c r="G37" s="7"/>
      <c r="H37" s="8">
        <v>1</v>
      </c>
      <c r="I37" s="8">
        <v>1</v>
      </c>
      <c r="J37" s="7"/>
      <c r="K37" s="23">
        <v>2</v>
      </c>
      <c r="L37" s="7"/>
      <c r="M37" s="7"/>
      <c r="N37" s="7"/>
      <c r="O37" s="7"/>
      <c r="P37" s="7"/>
      <c r="Q37" s="7"/>
      <c r="R37" s="8">
        <f t="shared" si="0"/>
        <v>2</v>
      </c>
      <c r="S37" s="8">
        <f t="shared" si="1"/>
        <v>3</v>
      </c>
      <c r="T37" s="9">
        <f t="shared" si="2"/>
        <v>0.66666666666666663</v>
      </c>
      <c r="U37" s="7"/>
      <c r="V37" s="7"/>
      <c r="W37" s="7"/>
      <c r="X37" s="7"/>
    </row>
    <row r="38" spans="1:24" x14ac:dyDescent="0.3">
      <c r="A38" s="6">
        <v>912</v>
      </c>
      <c r="B38" s="6" t="s">
        <v>171</v>
      </c>
      <c r="C38" s="7"/>
      <c r="D38" s="7"/>
      <c r="E38" s="7"/>
      <c r="F38" s="8">
        <v>1</v>
      </c>
      <c r="G38" s="7"/>
      <c r="H38" s="7"/>
      <c r="I38" s="8">
        <v>1</v>
      </c>
      <c r="J38" s="7"/>
      <c r="K38" s="23">
        <v>5</v>
      </c>
      <c r="L38" s="7"/>
      <c r="M38" s="7"/>
      <c r="N38" s="7"/>
      <c r="O38" s="7"/>
      <c r="P38" s="7"/>
      <c r="Q38" s="7"/>
      <c r="R38" s="8">
        <f t="shared" si="0"/>
        <v>5</v>
      </c>
      <c r="S38" s="8">
        <f t="shared" si="1"/>
        <v>6</v>
      </c>
      <c r="T38" s="9">
        <f t="shared" si="2"/>
        <v>0.83333333333333337</v>
      </c>
      <c r="U38" s="7"/>
      <c r="V38" s="7"/>
      <c r="W38" s="7"/>
      <c r="X38" s="7"/>
    </row>
    <row r="39" spans="1:24" x14ac:dyDescent="0.3">
      <c r="A39" s="6">
        <v>913</v>
      </c>
      <c r="B39" s="6" t="s">
        <v>50</v>
      </c>
      <c r="C39" s="7"/>
      <c r="D39" s="7"/>
      <c r="E39" s="7"/>
      <c r="F39" s="8">
        <v>2</v>
      </c>
      <c r="G39" s="7"/>
      <c r="H39" s="8">
        <v>27</v>
      </c>
      <c r="I39" s="8">
        <v>29</v>
      </c>
      <c r="J39" s="7"/>
      <c r="K39" s="23">
        <v>8</v>
      </c>
      <c r="L39" s="7"/>
      <c r="M39" s="8">
        <v>1</v>
      </c>
      <c r="N39" s="7"/>
      <c r="O39" s="7"/>
      <c r="P39" s="7"/>
      <c r="Q39" s="7"/>
      <c r="R39" s="8">
        <f t="shared" si="0"/>
        <v>9</v>
      </c>
      <c r="S39" s="8">
        <f t="shared" si="1"/>
        <v>38</v>
      </c>
      <c r="T39" s="9">
        <f t="shared" si="2"/>
        <v>0.23684210526315788</v>
      </c>
      <c r="U39" s="7"/>
      <c r="V39" s="7"/>
      <c r="W39" s="8"/>
      <c r="X39" s="9"/>
    </row>
    <row r="40" spans="1:24" x14ac:dyDescent="0.3">
      <c r="A40" s="6">
        <v>914</v>
      </c>
      <c r="B40" s="6" t="s">
        <v>51</v>
      </c>
      <c r="C40" s="7"/>
      <c r="D40" s="7"/>
      <c r="E40" s="7"/>
      <c r="F40" s="8">
        <v>4</v>
      </c>
      <c r="G40" s="7"/>
      <c r="H40" s="8">
        <v>15</v>
      </c>
      <c r="I40" s="8">
        <v>19</v>
      </c>
      <c r="J40" s="7"/>
      <c r="K40" s="23">
        <v>604</v>
      </c>
      <c r="L40" s="7"/>
      <c r="M40" s="7"/>
      <c r="N40" s="7"/>
      <c r="O40" s="7"/>
      <c r="P40" s="7"/>
      <c r="Q40" s="7"/>
      <c r="R40" s="8">
        <f t="shared" si="0"/>
        <v>604</v>
      </c>
      <c r="S40" s="8">
        <f t="shared" si="1"/>
        <v>623</v>
      </c>
      <c r="T40" s="9">
        <f t="shared" si="2"/>
        <v>0.9695024077046549</v>
      </c>
      <c r="U40" s="7"/>
      <c r="V40" s="7"/>
      <c r="W40" s="8"/>
      <c r="X40" s="9"/>
    </row>
    <row r="41" spans="1:24" x14ac:dyDescent="0.3">
      <c r="A41" s="6">
        <v>919</v>
      </c>
      <c r="B41" s="6" t="s">
        <v>52</v>
      </c>
      <c r="C41" s="7"/>
      <c r="D41" s="7"/>
      <c r="E41" s="7"/>
      <c r="F41" s="7"/>
      <c r="G41" s="7"/>
      <c r="H41" s="8">
        <v>53</v>
      </c>
      <c r="I41" s="8">
        <v>53</v>
      </c>
      <c r="J41" s="7"/>
      <c r="K41" s="23">
        <v>3</v>
      </c>
      <c r="L41" s="7"/>
      <c r="M41" s="7"/>
      <c r="N41" s="7"/>
      <c r="O41" s="7"/>
      <c r="P41" s="7"/>
      <c r="Q41" s="7"/>
      <c r="R41" s="8">
        <f t="shared" si="0"/>
        <v>3</v>
      </c>
      <c r="S41" s="8">
        <f t="shared" si="1"/>
        <v>56</v>
      </c>
      <c r="T41" s="9">
        <f t="shared" si="2"/>
        <v>5.3571428571428568E-2</v>
      </c>
      <c r="U41" s="7"/>
      <c r="V41" s="7"/>
      <c r="W41" s="7"/>
      <c r="X41" s="7"/>
    </row>
    <row r="42" spans="1:24" x14ac:dyDescent="0.3">
      <c r="A42" s="24">
        <v>921</v>
      </c>
      <c r="B42" s="23" t="s">
        <v>213</v>
      </c>
      <c r="K42" s="23">
        <v>232</v>
      </c>
      <c r="R42" s="8"/>
      <c r="S42" s="8"/>
      <c r="T42" s="9"/>
    </row>
    <row r="43" spans="1:24" x14ac:dyDescent="0.3">
      <c r="K43" s="23"/>
      <c r="R43" s="8"/>
      <c r="S43" s="8"/>
      <c r="T43" s="9"/>
    </row>
    <row r="44" spans="1:24" x14ac:dyDescent="0.3">
      <c r="A44" s="7"/>
      <c r="B44" s="10" t="s">
        <v>53</v>
      </c>
      <c r="C44" s="7"/>
      <c r="D44" s="8">
        <v>8</v>
      </c>
      <c r="E44" s="8">
        <v>67</v>
      </c>
      <c r="F44" s="8">
        <v>93</v>
      </c>
      <c r="G44" s="8">
        <v>52</v>
      </c>
      <c r="H44" s="8">
        <v>2040</v>
      </c>
      <c r="I44" s="8">
        <v>2260</v>
      </c>
      <c r="J44" s="8">
        <v>560</v>
      </c>
      <c r="K44" s="23">
        <f>SUM(K14:K42)</f>
        <v>52313</v>
      </c>
      <c r="L44" s="8">
        <v>534</v>
      </c>
      <c r="M44" s="8">
        <v>32</v>
      </c>
      <c r="N44" s="7"/>
      <c r="O44" s="7"/>
      <c r="P44" s="7"/>
      <c r="Q44" s="7"/>
      <c r="R44" s="8">
        <f t="shared" si="0"/>
        <v>53439</v>
      </c>
      <c r="S44" s="8">
        <f t="shared" si="1"/>
        <v>55699</v>
      </c>
      <c r="T44" s="9">
        <f t="shared" si="2"/>
        <v>0.95942476525610876</v>
      </c>
      <c r="U44" s="8"/>
      <c r="V44" s="9"/>
      <c r="W44" s="8"/>
      <c r="X44" s="9"/>
    </row>
    <row r="45" spans="1:24" x14ac:dyDescent="0.3">
      <c r="A45" s="7"/>
      <c r="B45" s="10" t="s">
        <v>54</v>
      </c>
      <c r="C45" s="9">
        <v>0</v>
      </c>
      <c r="D45" s="11">
        <v>1E-3</v>
      </c>
      <c r="E45" s="11">
        <v>6.0000000000000001E-3</v>
      </c>
      <c r="F45" s="11">
        <v>5.0000000000000001E-3</v>
      </c>
      <c r="G45" s="9">
        <v>0.02</v>
      </c>
      <c r="H45" s="11">
        <v>4.9000000000000002E-2</v>
      </c>
      <c r="I45" s="11">
        <v>2.8000000000000001E-2</v>
      </c>
      <c r="J45" s="11">
        <v>5.0000000000000001E-3</v>
      </c>
      <c r="K45" s="11">
        <f>K44/$I$320</f>
        <v>9.8865147621145389E-3</v>
      </c>
      <c r="L45" s="11">
        <v>2E-3</v>
      </c>
      <c r="M45" s="11">
        <v>1E-3</v>
      </c>
      <c r="N45" s="9">
        <v>0</v>
      </c>
      <c r="O45" s="9">
        <v>0</v>
      </c>
      <c r="P45" s="9">
        <v>0</v>
      </c>
      <c r="Q45" s="9">
        <v>0</v>
      </c>
      <c r="R45" s="11">
        <f>R44/$P$320</f>
        <v>9.3429267965189945E-3</v>
      </c>
      <c r="S45" s="11">
        <f>S44/$Q$320</f>
        <v>9.6017710327812415E-3</v>
      </c>
      <c r="T45" s="7"/>
      <c r="U45" s="11"/>
      <c r="V45" s="7"/>
      <c r="W45" s="11"/>
      <c r="X45" s="7"/>
    </row>
    <row r="47" spans="1:24" ht="17.399999999999999" customHeight="1" x14ac:dyDescent="0.3">
      <c r="A47" s="17" t="s">
        <v>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27.6" customHeight="1" x14ac:dyDescent="0.3">
      <c r="A48" s="17" t="s">
        <v>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21"/>
      <c r="W48" s="21"/>
      <c r="X48" s="21"/>
    </row>
    <row r="51" spans="1:24" ht="31.2" x14ac:dyDescent="0.3">
      <c r="A51" s="1" t="s">
        <v>3</v>
      </c>
      <c r="B51" s="2"/>
      <c r="C51" s="22" t="s">
        <v>55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4" spans="1:24" x14ac:dyDescent="0.3">
      <c r="A54" s="19"/>
      <c r="B54" s="19"/>
      <c r="C54" s="18" t="s">
        <v>5</v>
      </c>
      <c r="D54" s="18"/>
      <c r="E54" s="18"/>
      <c r="F54" s="18"/>
      <c r="G54" s="18"/>
      <c r="H54" s="18"/>
      <c r="I54" s="18"/>
      <c r="J54" s="18"/>
      <c r="K54" s="18" t="s">
        <v>6</v>
      </c>
      <c r="L54" s="18"/>
      <c r="M54" s="2"/>
      <c r="N54" s="3" t="s">
        <v>7</v>
      </c>
      <c r="O54" s="3" t="s">
        <v>7</v>
      </c>
      <c r="P54" s="3" t="s">
        <v>8</v>
      </c>
      <c r="Q54" s="3" t="s">
        <v>8</v>
      </c>
      <c r="R54" s="4"/>
      <c r="S54" s="4"/>
      <c r="T54" s="18"/>
      <c r="U54" s="18"/>
      <c r="V54" s="18"/>
      <c r="W54" s="18"/>
    </row>
    <row r="55" spans="1:24" x14ac:dyDescent="0.3">
      <c r="A55" s="19"/>
      <c r="B55" s="19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2"/>
      <c r="N55" s="3" t="s">
        <v>9</v>
      </c>
      <c r="O55" s="3" t="s">
        <v>10</v>
      </c>
      <c r="P55" s="3" t="s">
        <v>11</v>
      </c>
      <c r="Q55" s="3" t="s">
        <v>12</v>
      </c>
      <c r="R55" s="20"/>
      <c r="S55" s="20"/>
      <c r="T55" s="18"/>
      <c r="U55" s="18"/>
      <c r="V55" s="18"/>
      <c r="W55" s="18"/>
    </row>
    <row r="56" spans="1:24" x14ac:dyDescent="0.3">
      <c r="A56" s="5" t="s">
        <v>13</v>
      </c>
      <c r="B56" s="5" t="s">
        <v>14</v>
      </c>
      <c r="C56" s="4"/>
      <c r="D56" s="3" t="s">
        <v>15</v>
      </c>
      <c r="E56" s="3" t="s">
        <v>9</v>
      </c>
      <c r="F56" s="3" t="s">
        <v>10</v>
      </c>
      <c r="G56" s="3" t="s">
        <v>16</v>
      </c>
      <c r="H56" s="4"/>
      <c r="I56" s="3" t="s">
        <v>17</v>
      </c>
      <c r="J56" s="3" t="s">
        <v>18</v>
      </c>
      <c r="K56" s="3" t="s">
        <v>180</v>
      </c>
      <c r="L56" s="3" t="s">
        <v>9</v>
      </c>
      <c r="M56" s="3" t="s">
        <v>10</v>
      </c>
      <c r="N56" s="3" t="s">
        <v>19</v>
      </c>
      <c r="O56" s="3" t="s">
        <v>19</v>
      </c>
      <c r="P56" s="3" t="s">
        <v>8</v>
      </c>
      <c r="Q56" s="3" t="s">
        <v>8</v>
      </c>
      <c r="R56" s="3" t="s">
        <v>17</v>
      </c>
      <c r="S56" s="4"/>
      <c r="T56" s="3" t="s">
        <v>20</v>
      </c>
      <c r="U56" s="4"/>
      <c r="V56" s="4"/>
      <c r="W56" s="4"/>
      <c r="X56" s="4"/>
    </row>
    <row r="57" spans="1:24" x14ac:dyDescent="0.3">
      <c r="A57" s="5" t="s">
        <v>21</v>
      </c>
      <c r="B57" s="5" t="s">
        <v>22</v>
      </c>
      <c r="C57" s="3" t="s">
        <v>23</v>
      </c>
      <c r="D57" s="3" t="s">
        <v>24</v>
      </c>
      <c r="E57" s="3" t="s">
        <v>25</v>
      </c>
      <c r="F57" s="3" t="s">
        <v>26</v>
      </c>
      <c r="G57" s="3" t="s">
        <v>27</v>
      </c>
      <c r="H57" s="3" t="s">
        <v>28</v>
      </c>
      <c r="I57" s="3" t="s">
        <v>29</v>
      </c>
      <c r="J57" s="3" t="s">
        <v>30</v>
      </c>
      <c r="K57" s="3" t="s">
        <v>181</v>
      </c>
      <c r="L57" s="3" t="s">
        <v>25</v>
      </c>
      <c r="M57" s="3" t="s">
        <v>26</v>
      </c>
      <c r="N57" s="3" t="s">
        <v>25</v>
      </c>
      <c r="O57" s="3" t="s">
        <v>26</v>
      </c>
      <c r="P57" s="3" t="s">
        <v>31</v>
      </c>
      <c r="Q57" s="3" t="s">
        <v>32</v>
      </c>
      <c r="R57" s="3" t="s">
        <v>6</v>
      </c>
      <c r="S57" s="3" t="s">
        <v>17</v>
      </c>
      <c r="T57" s="3" t="s">
        <v>6</v>
      </c>
      <c r="U57" s="3"/>
      <c r="V57" s="3"/>
      <c r="W57" s="3"/>
      <c r="X57" s="3"/>
    </row>
    <row r="60" spans="1:24" x14ac:dyDescent="0.3">
      <c r="A60" s="6">
        <v>301</v>
      </c>
      <c r="B60" s="6" t="s">
        <v>172</v>
      </c>
      <c r="C60" s="7"/>
      <c r="D60" s="7"/>
      <c r="E60" s="7"/>
      <c r="F60" s="8">
        <v>3</v>
      </c>
      <c r="G60" s="7"/>
      <c r="H60" s="7"/>
      <c r="I60" s="8">
        <v>3</v>
      </c>
      <c r="J60" s="7"/>
      <c r="K60" s="23">
        <v>49</v>
      </c>
      <c r="L60" s="7"/>
      <c r="M60" s="7"/>
      <c r="N60" s="7"/>
      <c r="O60" s="7"/>
      <c r="P60" s="7"/>
      <c r="Q60" s="7"/>
      <c r="R60" s="8">
        <f t="shared" ref="R60" si="3">SUM(J60:Q60)</f>
        <v>49</v>
      </c>
      <c r="S60" s="8">
        <f t="shared" ref="S60" si="4">SUM(I60,R60)</f>
        <v>52</v>
      </c>
      <c r="T60" s="9">
        <f t="shared" ref="T60" si="5">R60/S60</f>
        <v>0.94230769230769229</v>
      </c>
      <c r="U60" s="7"/>
      <c r="V60" s="7"/>
      <c r="W60" s="8"/>
      <c r="X60" s="9"/>
    </row>
    <row r="61" spans="1:24" x14ac:dyDescent="0.3">
      <c r="A61" s="6">
        <v>302</v>
      </c>
      <c r="B61" s="6" t="s">
        <v>56</v>
      </c>
      <c r="C61" s="7"/>
      <c r="D61" s="7"/>
      <c r="E61" s="7"/>
      <c r="F61" s="7"/>
      <c r="G61" s="7"/>
      <c r="H61" s="8">
        <v>73</v>
      </c>
      <c r="I61" s="8">
        <v>73</v>
      </c>
      <c r="J61" s="7"/>
      <c r="K61" s="23">
        <v>1174</v>
      </c>
      <c r="L61" s="7"/>
      <c r="M61" s="7"/>
      <c r="N61" s="7"/>
      <c r="O61" s="7"/>
      <c r="P61" s="7"/>
      <c r="Q61" s="7"/>
      <c r="R61" s="8">
        <f t="shared" ref="R61:R108" si="6">SUM(J61:Q61)</f>
        <v>1174</v>
      </c>
      <c r="S61" s="8">
        <f t="shared" ref="S61:S108" si="7">SUM(I61,R61)</f>
        <v>1247</v>
      </c>
      <c r="T61" s="9">
        <f t="shared" ref="T61:T108" si="8">R61/S61</f>
        <v>0.94145950280673618</v>
      </c>
      <c r="U61" s="7"/>
      <c r="V61" s="7"/>
      <c r="W61" s="8"/>
      <c r="X61" s="9"/>
    </row>
    <row r="62" spans="1:24" ht="19.2" x14ac:dyDescent="0.3">
      <c r="A62" s="6">
        <v>303</v>
      </c>
      <c r="B62" s="6" t="s">
        <v>199</v>
      </c>
      <c r="C62" s="7"/>
      <c r="D62" s="7"/>
      <c r="E62" s="7"/>
      <c r="F62" s="8">
        <v>1</v>
      </c>
      <c r="G62" s="7"/>
      <c r="H62" s="7"/>
      <c r="I62" s="8">
        <v>1</v>
      </c>
      <c r="J62" s="7"/>
      <c r="K62" s="23">
        <v>107</v>
      </c>
      <c r="L62" s="7"/>
      <c r="M62" s="7"/>
      <c r="N62" s="7"/>
      <c r="O62" s="7"/>
      <c r="P62" s="7"/>
      <c r="Q62" s="7"/>
      <c r="R62" s="8">
        <f t="shared" si="6"/>
        <v>107</v>
      </c>
      <c r="S62" s="8">
        <f t="shared" si="7"/>
        <v>108</v>
      </c>
      <c r="T62" s="9">
        <f t="shared" si="8"/>
        <v>0.9907407407407407</v>
      </c>
      <c r="U62" s="7"/>
      <c r="V62" s="7"/>
      <c r="W62" s="8"/>
      <c r="X62" s="9"/>
    </row>
    <row r="63" spans="1:24" x14ac:dyDescent="0.3">
      <c r="A63" s="6">
        <v>304</v>
      </c>
      <c r="B63" s="6" t="s">
        <v>188</v>
      </c>
      <c r="C63" s="7"/>
      <c r="D63" s="7"/>
      <c r="E63" s="7"/>
      <c r="F63" s="8"/>
      <c r="G63" s="7"/>
      <c r="H63" s="7"/>
      <c r="I63" s="8"/>
      <c r="J63" s="7"/>
      <c r="K63" s="23">
        <v>4</v>
      </c>
      <c r="L63" s="7"/>
      <c r="M63" s="7"/>
      <c r="N63" s="7"/>
      <c r="O63" s="7"/>
      <c r="P63" s="7"/>
      <c r="Q63" s="7"/>
      <c r="R63" s="8">
        <f t="shared" si="6"/>
        <v>4</v>
      </c>
      <c r="S63" s="8">
        <f t="shared" si="7"/>
        <v>4</v>
      </c>
      <c r="T63" s="9">
        <f t="shared" si="8"/>
        <v>1</v>
      </c>
      <c r="U63" s="7"/>
      <c r="V63" s="7"/>
      <c r="W63" s="8"/>
      <c r="X63" s="9"/>
    </row>
    <row r="64" spans="1:24" ht="19.2" x14ac:dyDescent="0.3">
      <c r="A64" s="6">
        <v>305</v>
      </c>
      <c r="B64" s="6" t="s">
        <v>189</v>
      </c>
      <c r="C64" s="7"/>
      <c r="D64" s="7"/>
      <c r="E64" s="7"/>
      <c r="F64" s="8"/>
      <c r="G64" s="7"/>
      <c r="H64" s="7"/>
      <c r="I64" s="8"/>
      <c r="J64" s="7"/>
      <c r="K64" s="23">
        <v>4</v>
      </c>
      <c r="L64" s="7"/>
      <c r="M64" s="7"/>
      <c r="N64" s="7"/>
      <c r="O64" s="7"/>
      <c r="P64" s="7"/>
      <c r="Q64" s="7"/>
      <c r="R64" s="8">
        <f t="shared" si="6"/>
        <v>4</v>
      </c>
      <c r="S64" s="8">
        <f t="shared" si="7"/>
        <v>4</v>
      </c>
      <c r="T64" s="9">
        <f t="shared" si="8"/>
        <v>1</v>
      </c>
      <c r="U64" s="7"/>
      <c r="V64" s="7"/>
      <c r="W64" s="8"/>
      <c r="X64" s="9"/>
    </row>
    <row r="65" spans="1:24" x14ac:dyDescent="0.3">
      <c r="A65" s="6">
        <v>307</v>
      </c>
      <c r="B65" s="6" t="s">
        <v>58</v>
      </c>
      <c r="C65" s="7"/>
      <c r="D65" s="7"/>
      <c r="E65" s="7"/>
      <c r="F65" s="7"/>
      <c r="G65" s="7"/>
      <c r="H65" s="8">
        <v>30</v>
      </c>
      <c r="I65" s="8">
        <v>30</v>
      </c>
      <c r="J65" s="8">
        <v>3</v>
      </c>
      <c r="K65" s="23">
        <v>39</v>
      </c>
      <c r="L65" s="7"/>
      <c r="M65" s="7"/>
      <c r="N65" s="7"/>
      <c r="O65" s="7"/>
      <c r="P65" s="7"/>
      <c r="Q65" s="7"/>
      <c r="R65" s="8">
        <f t="shared" si="6"/>
        <v>42</v>
      </c>
      <c r="S65" s="8">
        <f t="shared" si="7"/>
        <v>72</v>
      </c>
      <c r="T65" s="9">
        <f t="shared" si="8"/>
        <v>0.58333333333333337</v>
      </c>
      <c r="U65" s="7"/>
      <c r="V65" s="7"/>
      <c r="W65" s="8"/>
      <c r="X65" s="9"/>
    </row>
    <row r="66" spans="1:24" x14ac:dyDescent="0.3">
      <c r="A66" s="6">
        <v>308</v>
      </c>
      <c r="B66" s="6" t="s">
        <v>59</v>
      </c>
      <c r="C66" s="7"/>
      <c r="D66" s="8">
        <v>172</v>
      </c>
      <c r="E66" s="7"/>
      <c r="F66" s="8">
        <v>24</v>
      </c>
      <c r="G66" s="7"/>
      <c r="H66" s="8">
        <v>273</v>
      </c>
      <c r="I66" s="8">
        <v>469</v>
      </c>
      <c r="J66" s="7"/>
      <c r="K66" s="23">
        <v>2354</v>
      </c>
      <c r="L66" s="8">
        <v>25</v>
      </c>
      <c r="M66" s="7"/>
      <c r="N66" s="7"/>
      <c r="O66" s="7"/>
      <c r="P66" s="7"/>
      <c r="Q66" s="7"/>
      <c r="R66" s="8">
        <f t="shared" si="6"/>
        <v>2379</v>
      </c>
      <c r="S66" s="8">
        <f t="shared" si="7"/>
        <v>2848</v>
      </c>
      <c r="T66" s="9">
        <f t="shared" si="8"/>
        <v>0.8353230337078652</v>
      </c>
      <c r="U66" s="7"/>
      <c r="V66" s="7"/>
      <c r="W66" s="8"/>
      <c r="X66" s="9"/>
    </row>
    <row r="67" spans="1:24" x14ac:dyDescent="0.3">
      <c r="A67" s="6">
        <v>311</v>
      </c>
      <c r="B67" s="6" t="s">
        <v>190</v>
      </c>
      <c r="C67" s="7"/>
      <c r="D67" s="8"/>
      <c r="E67" s="7"/>
      <c r="F67" s="8"/>
      <c r="G67" s="7"/>
      <c r="H67" s="8"/>
      <c r="I67" s="8"/>
      <c r="J67" s="7"/>
      <c r="K67" s="23">
        <v>2</v>
      </c>
      <c r="L67" s="8"/>
      <c r="M67" s="7"/>
      <c r="N67" s="7"/>
      <c r="O67" s="7"/>
      <c r="P67" s="7"/>
      <c r="Q67" s="7"/>
      <c r="R67" s="8">
        <f t="shared" si="6"/>
        <v>2</v>
      </c>
      <c r="S67" s="8">
        <f t="shared" si="7"/>
        <v>2</v>
      </c>
      <c r="T67" s="9">
        <f t="shared" si="8"/>
        <v>1</v>
      </c>
      <c r="U67" s="7"/>
      <c r="V67" s="7"/>
      <c r="W67" s="8"/>
      <c r="X67" s="9"/>
    </row>
    <row r="68" spans="1:24" x14ac:dyDescent="0.3">
      <c r="A68" s="6">
        <v>312</v>
      </c>
      <c r="B68" s="6" t="s">
        <v>60</v>
      </c>
      <c r="C68" s="7"/>
      <c r="D68" s="7"/>
      <c r="E68" s="8">
        <v>1</v>
      </c>
      <c r="F68" s="7"/>
      <c r="G68" s="8">
        <v>20</v>
      </c>
      <c r="H68" s="8">
        <v>6</v>
      </c>
      <c r="I68" s="8">
        <v>27</v>
      </c>
      <c r="J68" s="7"/>
      <c r="K68" s="23">
        <v>1006</v>
      </c>
      <c r="L68" s="8">
        <v>21</v>
      </c>
      <c r="M68" s="8">
        <v>7</v>
      </c>
      <c r="N68" s="7"/>
      <c r="O68" s="7"/>
      <c r="P68" s="7"/>
      <c r="Q68" s="7"/>
      <c r="R68" s="8">
        <f t="shared" si="6"/>
        <v>1034</v>
      </c>
      <c r="S68" s="8">
        <f t="shared" si="7"/>
        <v>1061</v>
      </c>
      <c r="T68" s="9">
        <f t="shared" si="8"/>
        <v>0.97455230914231861</v>
      </c>
      <c r="U68" s="7"/>
      <c r="V68" s="7"/>
      <c r="W68" s="8"/>
      <c r="X68" s="9"/>
    </row>
    <row r="69" spans="1:24" x14ac:dyDescent="0.3">
      <c r="A69" s="6">
        <v>314</v>
      </c>
      <c r="B69" s="6" t="s">
        <v>61</v>
      </c>
      <c r="C69" s="7"/>
      <c r="D69" s="8">
        <v>14</v>
      </c>
      <c r="E69" s="8">
        <v>1</v>
      </c>
      <c r="F69" s="8">
        <v>12</v>
      </c>
      <c r="G69" s="8">
        <v>2</v>
      </c>
      <c r="H69" s="8">
        <v>587</v>
      </c>
      <c r="I69" s="8">
        <v>616</v>
      </c>
      <c r="J69" s="8">
        <v>599</v>
      </c>
      <c r="K69" s="23">
        <v>11560</v>
      </c>
      <c r="L69" s="8">
        <v>105</v>
      </c>
      <c r="M69" s="7"/>
      <c r="N69" s="7"/>
      <c r="O69" s="7"/>
      <c r="P69" s="7"/>
      <c r="Q69" s="7"/>
      <c r="R69" s="8">
        <f t="shared" si="6"/>
        <v>12264</v>
      </c>
      <c r="S69" s="8">
        <f t="shared" si="7"/>
        <v>12880</v>
      </c>
      <c r="T69" s="9">
        <f t="shared" si="8"/>
        <v>0.95217391304347831</v>
      </c>
      <c r="U69" s="7"/>
      <c r="V69" s="7"/>
      <c r="W69" s="8"/>
      <c r="X69" s="9"/>
    </row>
    <row r="70" spans="1:24" ht="19.2" x14ac:dyDescent="0.3">
      <c r="A70" s="6">
        <v>315</v>
      </c>
      <c r="B70" s="6" t="s">
        <v>191</v>
      </c>
      <c r="C70" s="7"/>
      <c r="D70" s="8"/>
      <c r="E70" s="8"/>
      <c r="F70" s="8"/>
      <c r="G70" s="8"/>
      <c r="H70" s="8"/>
      <c r="I70" s="8"/>
      <c r="J70" s="8"/>
      <c r="K70" s="23">
        <v>67</v>
      </c>
      <c r="L70" s="8"/>
      <c r="M70" s="7"/>
      <c r="N70" s="7"/>
      <c r="O70" s="7"/>
      <c r="P70" s="7"/>
      <c r="Q70" s="7"/>
      <c r="R70" s="8">
        <f t="shared" si="6"/>
        <v>67</v>
      </c>
      <c r="S70" s="8">
        <f t="shared" si="7"/>
        <v>67</v>
      </c>
      <c r="T70" s="9">
        <f t="shared" si="8"/>
        <v>1</v>
      </c>
      <c r="U70" s="7"/>
      <c r="V70" s="7"/>
      <c r="W70" s="8"/>
      <c r="X70" s="9"/>
    </row>
    <row r="71" spans="1:24" x14ac:dyDescent="0.3">
      <c r="A71" s="6">
        <v>316</v>
      </c>
      <c r="B71" s="6" t="s">
        <v>62</v>
      </c>
      <c r="C71" s="7"/>
      <c r="D71" s="8">
        <v>22</v>
      </c>
      <c r="E71" s="7"/>
      <c r="F71" s="8">
        <v>6</v>
      </c>
      <c r="G71" s="8">
        <v>8</v>
      </c>
      <c r="H71" s="8">
        <v>1</v>
      </c>
      <c r="I71" s="8">
        <v>37</v>
      </c>
      <c r="J71" s="7"/>
      <c r="K71" s="23">
        <v>200</v>
      </c>
      <c r="L71" s="7"/>
      <c r="M71" s="8">
        <v>13</v>
      </c>
      <c r="N71" s="7"/>
      <c r="O71" s="7"/>
      <c r="P71" s="7"/>
      <c r="Q71" s="7"/>
      <c r="R71" s="8">
        <f t="shared" si="6"/>
        <v>213</v>
      </c>
      <c r="S71" s="8">
        <f t="shared" si="7"/>
        <v>250</v>
      </c>
      <c r="T71" s="9">
        <f t="shared" si="8"/>
        <v>0.85199999999999998</v>
      </c>
      <c r="U71" s="7"/>
      <c r="V71" s="7"/>
      <c r="W71" s="8"/>
      <c r="X71" s="9"/>
    </row>
    <row r="72" spans="1:24" x14ac:dyDescent="0.3">
      <c r="A72" s="6">
        <v>317</v>
      </c>
      <c r="B72" s="6" t="s">
        <v>192</v>
      </c>
      <c r="C72" s="7"/>
      <c r="D72" s="8"/>
      <c r="E72" s="7"/>
      <c r="F72" s="8"/>
      <c r="G72" s="8"/>
      <c r="H72" s="8"/>
      <c r="I72" s="8"/>
      <c r="J72" s="7"/>
      <c r="K72" s="23">
        <v>75</v>
      </c>
      <c r="L72" s="7"/>
      <c r="M72" s="8"/>
      <c r="N72" s="7"/>
      <c r="O72" s="7"/>
      <c r="P72" s="7"/>
      <c r="Q72" s="7"/>
      <c r="R72" s="8">
        <f t="shared" si="6"/>
        <v>75</v>
      </c>
      <c r="S72" s="8">
        <f t="shared" si="7"/>
        <v>75</v>
      </c>
      <c r="T72" s="9">
        <f t="shared" si="8"/>
        <v>1</v>
      </c>
      <c r="U72" s="7"/>
      <c r="V72" s="7"/>
      <c r="W72" s="8"/>
      <c r="X72" s="9"/>
    </row>
    <row r="73" spans="1:24" x14ac:dyDescent="0.3">
      <c r="A73" s="6">
        <v>318</v>
      </c>
      <c r="B73" s="6" t="s">
        <v>63</v>
      </c>
      <c r="C73" s="7"/>
      <c r="D73" s="7"/>
      <c r="E73" s="7"/>
      <c r="F73" s="7"/>
      <c r="G73" s="7"/>
      <c r="H73" s="8">
        <v>52</v>
      </c>
      <c r="I73" s="8">
        <v>52</v>
      </c>
      <c r="J73" s="8">
        <v>1</v>
      </c>
      <c r="K73" s="23">
        <v>100</v>
      </c>
      <c r="L73" s="7"/>
      <c r="M73" s="7"/>
      <c r="N73" s="7"/>
      <c r="O73" s="7"/>
      <c r="P73" s="7"/>
      <c r="Q73" s="7"/>
      <c r="R73" s="8">
        <f t="shared" si="6"/>
        <v>101</v>
      </c>
      <c r="S73" s="8">
        <f t="shared" si="7"/>
        <v>153</v>
      </c>
      <c r="T73" s="9">
        <f t="shared" si="8"/>
        <v>0.66013071895424835</v>
      </c>
      <c r="U73" s="7"/>
      <c r="V73" s="7"/>
      <c r="W73" s="8"/>
      <c r="X73" s="9"/>
    </row>
    <row r="74" spans="1:24" ht="19.2" x14ac:dyDescent="0.3">
      <c r="A74" s="6">
        <v>320</v>
      </c>
      <c r="B74" s="6" t="s">
        <v>193</v>
      </c>
      <c r="C74" s="7"/>
      <c r="D74" s="7"/>
      <c r="E74" s="7"/>
      <c r="F74" s="7"/>
      <c r="G74" s="7"/>
      <c r="H74" s="8"/>
      <c r="I74" s="8"/>
      <c r="J74" s="8"/>
      <c r="K74" s="23">
        <v>47</v>
      </c>
      <c r="L74" s="7"/>
      <c r="M74" s="7"/>
      <c r="N74" s="7"/>
      <c r="O74" s="7"/>
      <c r="P74" s="7"/>
      <c r="Q74" s="7"/>
      <c r="R74" s="8">
        <f t="shared" si="6"/>
        <v>47</v>
      </c>
      <c r="S74" s="8">
        <f t="shared" si="7"/>
        <v>47</v>
      </c>
      <c r="T74" s="9">
        <f t="shared" si="8"/>
        <v>1</v>
      </c>
      <c r="U74" s="7"/>
      <c r="V74" s="7"/>
      <c r="W74" s="8"/>
      <c r="X74" s="9"/>
    </row>
    <row r="75" spans="1:24" x14ac:dyDescent="0.3">
      <c r="A75" s="6">
        <v>321</v>
      </c>
      <c r="B75" s="6" t="s">
        <v>64</v>
      </c>
      <c r="C75" s="7"/>
      <c r="D75" s="7"/>
      <c r="E75" s="7"/>
      <c r="F75" s="8">
        <v>2</v>
      </c>
      <c r="G75" s="7"/>
      <c r="H75" s="8">
        <v>2</v>
      </c>
      <c r="I75" s="8">
        <v>4</v>
      </c>
      <c r="J75" s="7"/>
      <c r="K75" s="23">
        <v>128</v>
      </c>
      <c r="L75" s="7"/>
      <c r="M75" s="7"/>
      <c r="N75" s="7"/>
      <c r="O75" s="7"/>
      <c r="P75" s="7"/>
      <c r="Q75" s="7"/>
      <c r="R75" s="8">
        <f t="shared" si="6"/>
        <v>128</v>
      </c>
      <c r="S75" s="8">
        <f t="shared" si="7"/>
        <v>132</v>
      </c>
      <c r="T75" s="9">
        <f t="shared" si="8"/>
        <v>0.96969696969696972</v>
      </c>
      <c r="U75" s="7"/>
      <c r="V75" s="7"/>
      <c r="W75" s="8"/>
      <c r="X75" s="9"/>
    </row>
    <row r="76" spans="1:24" x14ac:dyDescent="0.3">
      <c r="A76" s="6">
        <v>322</v>
      </c>
      <c r="B76" s="6" t="s">
        <v>65</v>
      </c>
      <c r="C76" s="7"/>
      <c r="D76" s="7"/>
      <c r="E76" s="7"/>
      <c r="F76" s="7"/>
      <c r="G76" s="7"/>
      <c r="H76" s="7"/>
      <c r="I76" s="7"/>
      <c r="J76" s="7"/>
      <c r="K76" s="23">
        <v>201</v>
      </c>
      <c r="L76" s="7"/>
      <c r="M76" s="8">
        <v>1</v>
      </c>
      <c r="N76" s="7"/>
      <c r="O76" s="7"/>
      <c r="P76" s="7"/>
      <c r="Q76" s="7"/>
      <c r="R76" s="8">
        <f t="shared" si="6"/>
        <v>202</v>
      </c>
      <c r="S76" s="8">
        <f t="shared" si="7"/>
        <v>202</v>
      </c>
      <c r="T76" s="9">
        <f t="shared" si="8"/>
        <v>1</v>
      </c>
      <c r="U76" s="7"/>
      <c r="V76" s="7"/>
      <c r="W76" s="8"/>
      <c r="X76" s="9"/>
    </row>
    <row r="77" spans="1:24" x14ac:dyDescent="0.3">
      <c r="A77" s="6">
        <v>323</v>
      </c>
      <c r="B77" s="6" t="s">
        <v>66</v>
      </c>
      <c r="C77" s="7"/>
      <c r="D77" s="7"/>
      <c r="E77" s="8">
        <v>42</v>
      </c>
      <c r="F77" s="7"/>
      <c r="G77" s="7"/>
      <c r="H77" s="7"/>
      <c r="I77" s="8">
        <v>42</v>
      </c>
      <c r="J77" s="7"/>
      <c r="K77" s="23">
        <v>312</v>
      </c>
      <c r="L77" s="7"/>
      <c r="M77" s="8">
        <v>1</v>
      </c>
      <c r="N77" s="7"/>
      <c r="O77" s="7"/>
      <c r="P77" s="7"/>
      <c r="Q77" s="7"/>
      <c r="R77" s="8">
        <f t="shared" si="6"/>
        <v>313</v>
      </c>
      <c r="S77" s="8">
        <f t="shared" si="7"/>
        <v>355</v>
      </c>
      <c r="T77" s="9">
        <f t="shared" si="8"/>
        <v>0.88169014084507047</v>
      </c>
      <c r="U77" s="7"/>
      <c r="V77" s="7"/>
      <c r="W77" s="8"/>
      <c r="X77" s="9"/>
    </row>
    <row r="78" spans="1:24" x14ac:dyDescent="0.3">
      <c r="A78" s="6">
        <v>324</v>
      </c>
      <c r="B78" s="6" t="s">
        <v>67</v>
      </c>
      <c r="C78" s="7"/>
      <c r="D78" s="7"/>
      <c r="E78" s="7"/>
      <c r="F78" s="7"/>
      <c r="G78" s="7"/>
      <c r="H78" s="8">
        <v>61</v>
      </c>
      <c r="I78" s="8">
        <v>61</v>
      </c>
      <c r="J78" s="7"/>
      <c r="K78" s="23">
        <v>1</v>
      </c>
      <c r="L78" s="7"/>
      <c r="M78" s="7"/>
      <c r="N78" s="7"/>
      <c r="O78" s="7"/>
      <c r="P78" s="7"/>
      <c r="Q78" s="7"/>
      <c r="R78" s="8">
        <f t="shared" si="6"/>
        <v>1</v>
      </c>
      <c r="S78" s="8">
        <f t="shared" si="7"/>
        <v>62</v>
      </c>
      <c r="T78" s="9">
        <f t="shared" si="8"/>
        <v>1.6129032258064516E-2</v>
      </c>
      <c r="U78" s="7"/>
      <c r="V78" s="7"/>
      <c r="W78" s="7"/>
      <c r="X78" s="7"/>
    </row>
    <row r="79" spans="1:24" ht="19.2" x14ac:dyDescent="0.3">
      <c r="A79" s="6">
        <v>327</v>
      </c>
      <c r="B79" s="6" t="s">
        <v>194</v>
      </c>
      <c r="C79" s="7"/>
      <c r="D79" s="7"/>
      <c r="E79" s="7"/>
      <c r="F79" s="7"/>
      <c r="G79" s="7"/>
      <c r="H79" s="8"/>
      <c r="I79" s="8"/>
      <c r="J79" s="7"/>
      <c r="K79" s="23">
        <v>2980</v>
      </c>
      <c r="L79" s="7"/>
      <c r="M79" s="7"/>
      <c r="N79" s="7"/>
      <c r="O79" s="7"/>
      <c r="P79" s="7"/>
      <c r="Q79" s="7"/>
      <c r="R79" s="8">
        <f t="shared" si="6"/>
        <v>2980</v>
      </c>
      <c r="S79" s="8">
        <f t="shared" si="7"/>
        <v>2980</v>
      </c>
      <c r="T79" s="9">
        <f t="shared" si="8"/>
        <v>1</v>
      </c>
      <c r="U79" s="7"/>
      <c r="V79" s="7"/>
      <c r="W79" s="7"/>
      <c r="X79" s="7"/>
    </row>
    <row r="80" spans="1:24" x14ac:dyDescent="0.3">
      <c r="A80" s="6">
        <v>328</v>
      </c>
      <c r="B80" s="6" t="s">
        <v>68</v>
      </c>
      <c r="C80" s="7"/>
      <c r="D80" s="7"/>
      <c r="E80" s="8">
        <v>9</v>
      </c>
      <c r="F80" s="8">
        <v>1</v>
      </c>
      <c r="G80" s="7"/>
      <c r="H80" s="8">
        <v>450</v>
      </c>
      <c r="I80" s="8">
        <v>460</v>
      </c>
      <c r="J80" s="8">
        <v>94</v>
      </c>
      <c r="K80" s="23">
        <v>7409</v>
      </c>
      <c r="L80" s="8">
        <v>502</v>
      </c>
      <c r="M80" s="7"/>
      <c r="N80" s="7"/>
      <c r="O80" s="7"/>
      <c r="P80" s="7"/>
      <c r="Q80" s="7"/>
      <c r="R80" s="8">
        <f t="shared" si="6"/>
        <v>8005</v>
      </c>
      <c r="S80" s="8">
        <f t="shared" si="7"/>
        <v>8465</v>
      </c>
      <c r="T80" s="9">
        <f t="shared" si="8"/>
        <v>0.94565859421145892</v>
      </c>
      <c r="U80" s="8"/>
      <c r="V80" s="9"/>
      <c r="W80" s="8"/>
      <c r="X80" s="9"/>
    </row>
    <row r="81" spans="1:24" x14ac:dyDescent="0.3">
      <c r="A81" s="6">
        <v>329</v>
      </c>
      <c r="B81" s="6" t="s">
        <v>69</v>
      </c>
      <c r="C81" s="7"/>
      <c r="D81" s="8">
        <v>424</v>
      </c>
      <c r="E81" s="7"/>
      <c r="F81" s="8">
        <v>15</v>
      </c>
      <c r="G81" s="7"/>
      <c r="H81" s="8">
        <v>232</v>
      </c>
      <c r="I81" s="8">
        <v>671</v>
      </c>
      <c r="J81" s="7"/>
      <c r="K81" s="23">
        <v>3033</v>
      </c>
      <c r="L81" s="8">
        <v>20</v>
      </c>
      <c r="M81" s="7"/>
      <c r="N81" s="7"/>
      <c r="O81" s="7"/>
      <c r="P81" s="7"/>
      <c r="Q81" s="7"/>
      <c r="R81" s="8">
        <f t="shared" si="6"/>
        <v>3053</v>
      </c>
      <c r="S81" s="8">
        <f t="shared" si="7"/>
        <v>3724</v>
      </c>
      <c r="T81" s="9">
        <f t="shared" si="8"/>
        <v>0.81981740064446829</v>
      </c>
      <c r="U81" s="7"/>
      <c r="V81" s="7"/>
      <c r="W81" s="8"/>
      <c r="X81" s="9"/>
    </row>
    <row r="82" spans="1:24" x14ac:dyDescent="0.3">
      <c r="A82" s="6">
        <v>330</v>
      </c>
      <c r="B82" s="6" t="s">
        <v>70</v>
      </c>
      <c r="C82" s="7"/>
      <c r="D82" s="7"/>
      <c r="E82" s="7"/>
      <c r="F82" s="7"/>
      <c r="G82" s="7"/>
      <c r="H82" s="8">
        <v>50</v>
      </c>
      <c r="I82" s="8">
        <v>50</v>
      </c>
      <c r="J82" s="8">
        <v>65</v>
      </c>
      <c r="K82" s="23">
        <v>34</v>
      </c>
      <c r="L82" s="7"/>
      <c r="M82" s="7"/>
      <c r="N82" s="7"/>
      <c r="O82" s="7"/>
      <c r="P82" s="7"/>
      <c r="Q82" s="7"/>
      <c r="R82" s="8">
        <f t="shared" si="6"/>
        <v>99</v>
      </c>
      <c r="S82" s="8">
        <f t="shared" si="7"/>
        <v>149</v>
      </c>
      <c r="T82" s="9">
        <f t="shared" si="8"/>
        <v>0.66442953020134232</v>
      </c>
      <c r="U82" s="7"/>
      <c r="V82" s="7"/>
      <c r="W82" s="8"/>
      <c r="X82" s="9"/>
    </row>
    <row r="83" spans="1:24" x14ac:dyDescent="0.3">
      <c r="A83" s="6">
        <v>332</v>
      </c>
      <c r="B83" s="6" t="s">
        <v>173</v>
      </c>
      <c r="C83" s="7"/>
      <c r="D83" s="7"/>
      <c r="E83" s="7"/>
      <c r="F83" s="7"/>
      <c r="G83" s="7"/>
      <c r="H83" s="8">
        <v>9</v>
      </c>
      <c r="I83" s="8">
        <v>9</v>
      </c>
      <c r="J83" s="7"/>
      <c r="K83" s="23">
        <v>62</v>
      </c>
      <c r="L83" s="7"/>
      <c r="M83" s="7"/>
      <c r="N83" s="7"/>
      <c r="O83" s="7"/>
      <c r="P83" s="7"/>
      <c r="Q83" s="7"/>
      <c r="R83" s="8">
        <f t="shared" si="6"/>
        <v>62</v>
      </c>
      <c r="S83" s="8">
        <f t="shared" si="7"/>
        <v>71</v>
      </c>
      <c r="T83" s="9">
        <f t="shared" si="8"/>
        <v>0.87323943661971826</v>
      </c>
      <c r="U83" s="7"/>
      <c r="V83" s="7"/>
      <c r="W83" s="8"/>
      <c r="X83" s="9"/>
    </row>
    <row r="84" spans="1:24" x14ac:dyDescent="0.3">
      <c r="A84" s="6">
        <v>333</v>
      </c>
      <c r="B84" s="6" t="s">
        <v>71</v>
      </c>
      <c r="C84" s="7"/>
      <c r="D84" s="7"/>
      <c r="E84" s="7"/>
      <c r="F84" s="7"/>
      <c r="G84" s="7"/>
      <c r="H84" s="8">
        <v>51</v>
      </c>
      <c r="I84" s="8">
        <v>51</v>
      </c>
      <c r="J84" s="7"/>
      <c r="K84" s="23">
        <v>108</v>
      </c>
      <c r="L84" s="7"/>
      <c r="M84" s="7"/>
      <c r="N84" s="7"/>
      <c r="O84" s="7"/>
      <c r="P84" s="7"/>
      <c r="Q84" s="7"/>
      <c r="R84" s="8">
        <f t="shared" si="6"/>
        <v>108</v>
      </c>
      <c r="S84" s="8">
        <f t="shared" si="7"/>
        <v>159</v>
      </c>
      <c r="T84" s="9">
        <f t="shared" si="8"/>
        <v>0.67924528301886788</v>
      </c>
      <c r="U84" s="7"/>
      <c r="V84" s="7"/>
      <c r="W84" s="8"/>
      <c r="X84" s="9"/>
    </row>
    <row r="85" spans="1:24" x14ac:dyDescent="0.3">
      <c r="A85" s="6">
        <v>334</v>
      </c>
      <c r="B85" s="6" t="s">
        <v>72</v>
      </c>
      <c r="C85" s="7"/>
      <c r="D85" s="7"/>
      <c r="E85" s="7"/>
      <c r="F85" s="7"/>
      <c r="G85" s="7"/>
      <c r="H85" s="8">
        <v>17</v>
      </c>
      <c r="I85" s="8">
        <v>17</v>
      </c>
      <c r="J85" s="7"/>
      <c r="K85" s="23">
        <v>99</v>
      </c>
      <c r="L85" s="7"/>
      <c r="M85" s="7"/>
      <c r="N85" s="7"/>
      <c r="O85" s="7"/>
      <c r="P85" s="7"/>
      <c r="Q85" s="7"/>
      <c r="R85" s="8">
        <f t="shared" si="6"/>
        <v>99</v>
      </c>
      <c r="S85" s="8">
        <f t="shared" si="7"/>
        <v>116</v>
      </c>
      <c r="T85" s="9">
        <f t="shared" si="8"/>
        <v>0.85344827586206895</v>
      </c>
      <c r="U85" s="7"/>
      <c r="V85" s="7"/>
      <c r="W85" s="8"/>
      <c r="X85" s="9"/>
    </row>
    <row r="86" spans="1:24" x14ac:dyDescent="0.3">
      <c r="A86" s="6">
        <v>335</v>
      </c>
      <c r="B86" s="6" t="s">
        <v>73</v>
      </c>
      <c r="C86" s="7"/>
      <c r="D86" s="8">
        <v>694</v>
      </c>
      <c r="E86" s="7"/>
      <c r="F86" s="8">
        <v>15</v>
      </c>
      <c r="G86" s="7"/>
      <c r="H86" s="8">
        <v>18</v>
      </c>
      <c r="I86" s="8">
        <v>727</v>
      </c>
      <c r="J86" s="7"/>
      <c r="K86" s="23">
        <v>43</v>
      </c>
      <c r="L86" s="7"/>
      <c r="M86" s="7"/>
      <c r="N86" s="7"/>
      <c r="O86" s="7"/>
      <c r="P86" s="7"/>
      <c r="Q86" s="7"/>
      <c r="R86" s="8">
        <f t="shared" si="6"/>
        <v>43</v>
      </c>
      <c r="S86" s="8">
        <f t="shared" si="7"/>
        <v>770</v>
      </c>
      <c r="T86" s="9">
        <f t="shared" si="8"/>
        <v>5.5844155844155842E-2</v>
      </c>
      <c r="U86" s="7"/>
      <c r="V86" s="7"/>
      <c r="W86" s="8"/>
      <c r="X86" s="9"/>
    </row>
    <row r="87" spans="1:24" ht="19.2" x14ac:dyDescent="0.3">
      <c r="A87" s="6">
        <v>336</v>
      </c>
      <c r="B87" s="6" t="s">
        <v>74</v>
      </c>
      <c r="C87" s="7"/>
      <c r="D87" s="8">
        <v>76</v>
      </c>
      <c r="E87" s="7"/>
      <c r="F87" s="8">
        <v>12</v>
      </c>
      <c r="G87" s="7"/>
      <c r="H87" s="8">
        <v>36</v>
      </c>
      <c r="I87" s="8">
        <v>124</v>
      </c>
      <c r="J87" s="8">
        <v>55</v>
      </c>
      <c r="K87" s="23">
        <v>90</v>
      </c>
      <c r="L87" s="7"/>
      <c r="M87" s="7"/>
      <c r="N87" s="7"/>
      <c r="O87" s="7"/>
      <c r="P87" s="7"/>
      <c r="Q87" s="7"/>
      <c r="R87" s="8">
        <f t="shared" si="6"/>
        <v>145</v>
      </c>
      <c r="S87" s="8">
        <f t="shared" si="7"/>
        <v>269</v>
      </c>
      <c r="T87" s="9">
        <f t="shared" si="8"/>
        <v>0.53903345724907059</v>
      </c>
      <c r="U87" s="7"/>
      <c r="V87" s="7"/>
      <c r="W87" s="8"/>
      <c r="X87" s="9"/>
    </row>
    <row r="88" spans="1:24" x14ac:dyDescent="0.3">
      <c r="A88" s="6">
        <v>337</v>
      </c>
      <c r="B88" s="6" t="s">
        <v>75</v>
      </c>
      <c r="C88" s="7"/>
      <c r="D88" s="7"/>
      <c r="E88" s="7"/>
      <c r="F88" s="7"/>
      <c r="G88" s="7"/>
      <c r="H88" s="8">
        <v>1</v>
      </c>
      <c r="I88" s="8">
        <v>1</v>
      </c>
      <c r="J88" s="7"/>
      <c r="K88" s="23"/>
      <c r="L88" s="7"/>
      <c r="M88" s="7"/>
      <c r="N88" s="7"/>
      <c r="O88" s="7"/>
      <c r="P88" s="7"/>
      <c r="Q88" s="7"/>
      <c r="R88" s="8">
        <f t="shared" si="6"/>
        <v>0</v>
      </c>
      <c r="S88" s="8">
        <f t="shared" si="7"/>
        <v>1</v>
      </c>
      <c r="T88" s="9">
        <f t="shared" si="8"/>
        <v>0</v>
      </c>
      <c r="U88" s="7"/>
      <c r="V88" s="7"/>
      <c r="W88" s="8"/>
      <c r="X88" s="9"/>
    </row>
    <row r="89" spans="1:24" x14ac:dyDescent="0.3">
      <c r="A89" s="6">
        <v>339</v>
      </c>
      <c r="B89" s="6" t="s">
        <v>76</v>
      </c>
      <c r="C89" s="7"/>
      <c r="D89" s="8">
        <v>78</v>
      </c>
      <c r="E89" s="7"/>
      <c r="F89" s="8">
        <v>4</v>
      </c>
      <c r="G89" s="7"/>
      <c r="H89" s="8">
        <v>62</v>
      </c>
      <c r="I89" s="8">
        <v>144</v>
      </c>
      <c r="J89" s="7"/>
      <c r="K89" s="23">
        <v>1</v>
      </c>
      <c r="L89" s="7"/>
      <c r="M89" s="7"/>
      <c r="N89" s="7"/>
      <c r="O89" s="7"/>
      <c r="P89" s="7"/>
      <c r="Q89" s="7"/>
      <c r="R89" s="8">
        <f t="shared" si="6"/>
        <v>1</v>
      </c>
      <c r="S89" s="8">
        <f t="shared" si="7"/>
        <v>145</v>
      </c>
      <c r="T89" s="9">
        <f t="shared" si="8"/>
        <v>6.8965517241379309E-3</v>
      </c>
      <c r="U89" s="7"/>
      <c r="V89" s="7"/>
      <c r="W89" s="8"/>
      <c r="X89" s="9"/>
    </row>
    <row r="90" spans="1:24" x14ac:dyDescent="0.3">
      <c r="A90" s="6">
        <v>341</v>
      </c>
      <c r="B90" s="6" t="s">
        <v>77</v>
      </c>
      <c r="C90" s="7"/>
      <c r="D90" s="7"/>
      <c r="E90" s="7"/>
      <c r="F90" s="7"/>
      <c r="G90" s="7"/>
      <c r="H90" s="8">
        <v>13</v>
      </c>
      <c r="I90" s="8">
        <v>13</v>
      </c>
      <c r="J90" s="7"/>
      <c r="K90" s="23">
        <v>35</v>
      </c>
      <c r="L90" s="7"/>
      <c r="M90" s="7"/>
      <c r="N90" s="7"/>
      <c r="O90" s="7"/>
      <c r="P90" s="7"/>
      <c r="Q90" s="7"/>
      <c r="R90" s="8">
        <f t="shared" si="6"/>
        <v>35</v>
      </c>
      <c r="S90" s="8">
        <f t="shared" si="7"/>
        <v>48</v>
      </c>
      <c r="T90" s="9">
        <f t="shared" si="8"/>
        <v>0.72916666666666663</v>
      </c>
      <c r="U90" s="7"/>
      <c r="V90" s="7"/>
      <c r="W90" s="8"/>
      <c r="X90" s="9"/>
    </row>
    <row r="91" spans="1:24" x14ac:dyDescent="0.3">
      <c r="A91" s="6">
        <v>346</v>
      </c>
      <c r="B91" s="6" t="s">
        <v>78</v>
      </c>
      <c r="C91" s="7"/>
      <c r="D91" s="7"/>
      <c r="E91" s="7"/>
      <c r="F91" s="8">
        <v>1</v>
      </c>
      <c r="G91" s="7"/>
      <c r="H91" s="7"/>
      <c r="I91" s="8">
        <v>1</v>
      </c>
      <c r="J91" s="7"/>
      <c r="K91" s="23"/>
      <c r="L91" s="7"/>
      <c r="M91" s="7"/>
      <c r="N91" s="7"/>
      <c r="O91" s="7"/>
      <c r="P91" s="7"/>
      <c r="Q91" s="7"/>
      <c r="R91" s="8">
        <f t="shared" si="6"/>
        <v>0</v>
      </c>
      <c r="S91" s="8">
        <f t="shared" si="7"/>
        <v>1</v>
      </c>
      <c r="T91" s="9">
        <f t="shared" si="8"/>
        <v>0</v>
      </c>
      <c r="U91" s="7"/>
      <c r="V91" s="7"/>
      <c r="W91" s="7"/>
      <c r="X91" s="7"/>
    </row>
    <row r="92" spans="1:24" ht="19.2" x14ac:dyDescent="0.3">
      <c r="A92" s="6">
        <v>347</v>
      </c>
      <c r="B92" s="6" t="s">
        <v>195</v>
      </c>
      <c r="C92" s="7"/>
      <c r="D92" s="7"/>
      <c r="E92" s="7"/>
      <c r="F92" s="8"/>
      <c r="G92" s="7"/>
      <c r="H92" s="7"/>
      <c r="I92" s="8"/>
      <c r="J92" s="7"/>
      <c r="K92" s="23">
        <v>1</v>
      </c>
      <c r="L92" s="7"/>
      <c r="M92" s="7"/>
      <c r="N92" s="7"/>
      <c r="O92" s="7"/>
      <c r="P92" s="7"/>
      <c r="Q92" s="7"/>
      <c r="R92" s="8">
        <f t="shared" si="6"/>
        <v>1</v>
      </c>
      <c r="S92" s="8">
        <f t="shared" si="7"/>
        <v>1</v>
      </c>
      <c r="T92" s="9">
        <f t="shared" si="8"/>
        <v>1</v>
      </c>
      <c r="U92" s="7"/>
      <c r="V92" s="7"/>
      <c r="W92" s="7"/>
      <c r="X92" s="7"/>
    </row>
    <row r="93" spans="1:24" ht="19.2" x14ac:dyDescent="0.3">
      <c r="A93" s="6">
        <v>351</v>
      </c>
      <c r="B93" s="6" t="s">
        <v>79</v>
      </c>
      <c r="C93" s="7"/>
      <c r="D93" s="8">
        <v>236</v>
      </c>
      <c r="E93" s="8">
        <v>2168</v>
      </c>
      <c r="F93" s="8">
        <v>117</v>
      </c>
      <c r="G93" s="8">
        <v>38</v>
      </c>
      <c r="H93" s="8">
        <v>1349</v>
      </c>
      <c r="I93" s="8">
        <v>3908</v>
      </c>
      <c r="J93" s="8">
        <v>153</v>
      </c>
      <c r="K93" s="23">
        <v>94128</v>
      </c>
      <c r="L93" s="8">
        <v>1774</v>
      </c>
      <c r="M93" s="7"/>
      <c r="N93" s="7"/>
      <c r="O93" s="7"/>
      <c r="P93" s="7"/>
      <c r="Q93" s="7"/>
      <c r="R93" s="8">
        <f t="shared" si="6"/>
        <v>96055</v>
      </c>
      <c r="S93" s="8">
        <f t="shared" si="7"/>
        <v>99963</v>
      </c>
      <c r="T93" s="9">
        <f t="shared" si="8"/>
        <v>0.96090553504796772</v>
      </c>
      <c r="U93" s="8"/>
      <c r="V93" s="9"/>
      <c r="W93" s="8"/>
      <c r="X93" s="9"/>
    </row>
    <row r="94" spans="1:24" x14ac:dyDescent="0.3">
      <c r="A94" s="6">
        <v>354</v>
      </c>
      <c r="B94" s="6" t="s">
        <v>80</v>
      </c>
      <c r="C94" s="7"/>
      <c r="D94" s="8">
        <v>2</v>
      </c>
      <c r="E94" s="8">
        <v>2</v>
      </c>
      <c r="F94" s="8">
        <v>1</v>
      </c>
      <c r="G94" s="8">
        <v>2</v>
      </c>
      <c r="H94" s="8">
        <v>66</v>
      </c>
      <c r="I94" s="8">
        <v>73</v>
      </c>
      <c r="J94" s="7"/>
      <c r="K94" s="23">
        <v>668</v>
      </c>
      <c r="L94" s="8">
        <v>2</v>
      </c>
      <c r="M94" s="7"/>
      <c r="N94" s="7"/>
      <c r="O94" s="7"/>
      <c r="P94" s="7"/>
      <c r="Q94" s="7"/>
      <c r="R94" s="8">
        <f t="shared" si="6"/>
        <v>670</v>
      </c>
      <c r="S94" s="8">
        <f t="shared" si="7"/>
        <v>743</v>
      </c>
      <c r="T94" s="9">
        <f t="shared" si="8"/>
        <v>0.90174966352624497</v>
      </c>
      <c r="U94" s="7"/>
      <c r="V94" s="7"/>
      <c r="W94" s="8"/>
      <c r="X94" s="9"/>
    </row>
    <row r="95" spans="1:24" x14ac:dyDescent="0.3">
      <c r="A95" s="6">
        <v>355</v>
      </c>
      <c r="B95" s="6" t="s">
        <v>198</v>
      </c>
      <c r="C95" s="7"/>
      <c r="D95" s="8"/>
      <c r="E95" s="8"/>
      <c r="F95" s="8"/>
      <c r="G95" s="8"/>
      <c r="H95" s="8"/>
      <c r="I95" s="8"/>
      <c r="J95" s="7"/>
      <c r="K95" s="23">
        <v>19</v>
      </c>
      <c r="L95" s="8"/>
      <c r="M95" s="7"/>
      <c r="N95" s="7"/>
      <c r="O95" s="7"/>
      <c r="P95" s="7"/>
      <c r="Q95" s="7"/>
      <c r="R95" s="8">
        <f t="shared" si="6"/>
        <v>19</v>
      </c>
      <c r="S95" s="8">
        <f t="shared" si="7"/>
        <v>19</v>
      </c>
      <c r="T95" s="9">
        <f t="shared" si="8"/>
        <v>1</v>
      </c>
      <c r="U95" s="7"/>
      <c r="V95" s="7"/>
      <c r="W95" s="8"/>
      <c r="X95" s="9"/>
    </row>
    <row r="96" spans="1:24" x14ac:dyDescent="0.3">
      <c r="A96" s="6">
        <v>361</v>
      </c>
      <c r="B96" s="6" t="s">
        <v>196</v>
      </c>
      <c r="C96" s="7"/>
      <c r="D96" s="8"/>
      <c r="E96" s="8"/>
      <c r="F96" s="8"/>
      <c r="G96" s="8"/>
      <c r="H96" s="8"/>
      <c r="I96" s="8"/>
      <c r="J96" s="7"/>
      <c r="K96" s="23">
        <v>45</v>
      </c>
      <c r="L96" s="8"/>
      <c r="M96" s="7"/>
      <c r="N96" s="7"/>
      <c r="O96" s="7"/>
      <c r="P96" s="7"/>
      <c r="Q96" s="7"/>
      <c r="R96" s="8">
        <f t="shared" si="6"/>
        <v>45</v>
      </c>
      <c r="S96" s="8">
        <f t="shared" si="7"/>
        <v>45</v>
      </c>
      <c r="T96" s="9">
        <f t="shared" si="8"/>
        <v>1</v>
      </c>
      <c r="U96" s="7"/>
      <c r="V96" s="7"/>
      <c r="W96" s="8"/>
      <c r="X96" s="9"/>
    </row>
    <row r="97" spans="1:24" x14ac:dyDescent="0.3">
      <c r="A97" s="6">
        <v>362</v>
      </c>
      <c r="B97" s="6" t="s">
        <v>81</v>
      </c>
      <c r="C97" s="7"/>
      <c r="D97" s="8">
        <v>342</v>
      </c>
      <c r="E97" s="8">
        <v>1</v>
      </c>
      <c r="F97" s="8">
        <v>41</v>
      </c>
      <c r="G97" s="7"/>
      <c r="H97" s="8">
        <v>18</v>
      </c>
      <c r="I97" s="8">
        <v>402</v>
      </c>
      <c r="J97" s="8">
        <v>58</v>
      </c>
      <c r="K97" s="23">
        <v>1016</v>
      </c>
      <c r="L97" s="8">
        <v>13</v>
      </c>
      <c r="M97" s="7"/>
      <c r="N97" s="7"/>
      <c r="O97" s="7"/>
      <c r="P97" s="7"/>
      <c r="Q97" s="7"/>
      <c r="R97" s="8">
        <f t="shared" si="6"/>
        <v>1087</v>
      </c>
      <c r="S97" s="8">
        <f t="shared" si="7"/>
        <v>1489</v>
      </c>
      <c r="T97" s="9">
        <f t="shared" si="8"/>
        <v>0.73002014775016788</v>
      </c>
      <c r="U97" s="7"/>
      <c r="V97" s="7"/>
      <c r="W97" s="8"/>
      <c r="X97" s="9"/>
    </row>
    <row r="98" spans="1:24" x14ac:dyDescent="0.3">
      <c r="A98" s="6">
        <v>365</v>
      </c>
      <c r="B98" s="6" t="s">
        <v>82</v>
      </c>
      <c r="C98" s="7"/>
      <c r="D98" s="8">
        <v>736</v>
      </c>
      <c r="E98" s="7"/>
      <c r="F98" s="8">
        <v>25</v>
      </c>
      <c r="G98" s="7"/>
      <c r="H98" s="7"/>
      <c r="I98" s="8">
        <v>761</v>
      </c>
      <c r="J98" s="7"/>
      <c r="K98" s="23">
        <v>15</v>
      </c>
      <c r="L98" s="7"/>
      <c r="M98" s="7"/>
      <c r="N98" s="7"/>
      <c r="O98" s="7"/>
      <c r="P98" s="7"/>
      <c r="Q98" s="7"/>
      <c r="R98" s="8">
        <f t="shared" si="6"/>
        <v>15</v>
      </c>
      <c r="S98" s="8">
        <f t="shared" si="7"/>
        <v>776</v>
      </c>
      <c r="T98" s="9">
        <f t="shared" si="8"/>
        <v>1.9329896907216496E-2</v>
      </c>
      <c r="U98" s="7"/>
      <c r="V98" s="7"/>
      <c r="W98" s="8"/>
      <c r="X98" s="9"/>
    </row>
    <row r="99" spans="1:24" x14ac:dyDescent="0.3">
      <c r="A99" s="6">
        <v>366</v>
      </c>
      <c r="B99" s="6" t="s">
        <v>197</v>
      </c>
      <c r="C99" s="7"/>
      <c r="D99" s="8"/>
      <c r="E99" s="7"/>
      <c r="F99" s="8"/>
      <c r="G99" s="7"/>
      <c r="H99" s="7"/>
      <c r="I99" s="8"/>
      <c r="J99" s="7"/>
      <c r="K99" s="23">
        <v>31</v>
      </c>
      <c r="L99" s="7"/>
      <c r="M99" s="7"/>
      <c r="N99" s="7"/>
      <c r="O99" s="7"/>
      <c r="P99" s="7"/>
      <c r="Q99" s="7"/>
      <c r="R99" s="8">
        <f t="shared" si="6"/>
        <v>31</v>
      </c>
      <c r="S99" s="8">
        <f t="shared" si="7"/>
        <v>31</v>
      </c>
      <c r="T99" s="9">
        <f t="shared" si="8"/>
        <v>1</v>
      </c>
      <c r="U99" s="7"/>
      <c r="V99" s="7"/>
      <c r="W99" s="8"/>
      <c r="X99" s="9"/>
    </row>
    <row r="100" spans="1:24" x14ac:dyDescent="0.3">
      <c r="A100" s="6">
        <v>368</v>
      </c>
      <c r="B100" s="6" t="s">
        <v>83</v>
      </c>
      <c r="C100" s="7"/>
      <c r="D100" s="7"/>
      <c r="E100" s="7"/>
      <c r="F100" s="7"/>
      <c r="G100" s="7"/>
      <c r="H100" s="8">
        <v>39</v>
      </c>
      <c r="I100" s="8">
        <v>39</v>
      </c>
      <c r="J100" s="7"/>
      <c r="K100" s="23">
        <v>2</v>
      </c>
      <c r="L100" s="7"/>
      <c r="M100" s="7"/>
      <c r="N100" s="7"/>
      <c r="O100" s="7"/>
      <c r="P100" s="7"/>
      <c r="Q100" s="7"/>
      <c r="R100" s="8">
        <f t="shared" si="6"/>
        <v>2</v>
      </c>
      <c r="S100" s="8">
        <f t="shared" si="7"/>
        <v>41</v>
      </c>
      <c r="T100" s="9">
        <f t="shared" si="8"/>
        <v>4.878048780487805E-2</v>
      </c>
      <c r="U100" s="7"/>
      <c r="V100" s="7"/>
      <c r="W100" s="8"/>
      <c r="X100" s="9"/>
    </row>
    <row r="101" spans="1:24" x14ac:dyDescent="0.3">
      <c r="A101" s="6">
        <v>369</v>
      </c>
      <c r="B101" s="6" t="s">
        <v>174</v>
      </c>
      <c r="C101" s="7"/>
      <c r="D101" s="7"/>
      <c r="E101" s="7"/>
      <c r="F101" s="7"/>
      <c r="G101" s="7"/>
      <c r="H101" s="8">
        <v>4</v>
      </c>
      <c r="I101" s="8">
        <v>4</v>
      </c>
      <c r="J101" s="7"/>
      <c r="K101" s="23">
        <v>1</v>
      </c>
      <c r="L101" s="7"/>
      <c r="M101" s="7"/>
      <c r="N101" s="7"/>
      <c r="O101" s="7"/>
      <c r="P101" s="7"/>
      <c r="Q101" s="7"/>
      <c r="R101" s="8">
        <f t="shared" si="6"/>
        <v>1</v>
      </c>
      <c r="S101" s="8">
        <f t="shared" si="7"/>
        <v>5</v>
      </c>
      <c r="T101" s="9">
        <f t="shared" si="8"/>
        <v>0.2</v>
      </c>
      <c r="U101" s="7"/>
      <c r="V101" s="7"/>
      <c r="W101" s="8"/>
      <c r="X101" s="9"/>
    </row>
    <row r="102" spans="1:24" x14ac:dyDescent="0.3">
      <c r="A102" s="6">
        <v>395</v>
      </c>
      <c r="B102" s="6" t="s">
        <v>84</v>
      </c>
      <c r="C102" s="7"/>
      <c r="D102" s="8">
        <v>176</v>
      </c>
      <c r="E102" s="8">
        <v>44</v>
      </c>
      <c r="F102" s="8">
        <v>579</v>
      </c>
      <c r="G102" s="8">
        <v>30</v>
      </c>
      <c r="H102" s="8">
        <v>802</v>
      </c>
      <c r="I102" s="8">
        <v>1631</v>
      </c>
      <c r="J102" s="7"/>
      <c r="K102" s="23">
        <v>100808</v>
      </c>
      <c r="L102" s="8">
        <v>272</v>
      </c>
      <c r="M102" s="8">
        <v>123</v>
      </c>
      <c r="N102" s="7"/>
      <c r="O102" s="7"/>
      <c r="P102" s="7"/>
      <c r="Q102" s="7"/>
      <c r="R102" s="8">
        <f t="shared" si="6"/>
        <v>101203</v>
      </c>
      <c r="S102" s="8">
        <f t="shared" si="7"/>
        <v>102834</v>
      </c>
      <c r="T102" s="9">
        <f t="shared" si="8"/>
        <v>0.9841394869401171</v>
      </c>
      <c r="U102" s="8"/>
      <c r="V102" s="9"/>
      <c r="W102" s="8"/>
      <c r="X102" s="9"/>
    </row>
    <row r="103" spans="1:24" ht="19.2" x14ac:dyDescent="0.3">
      <c r="A103" s="6">
        <v>396</v>
      </c>
      <c r="B103" s="6" t="s">
        <v>85</v>
      </c>
      <c r="C103" s="7"/>
      <c r="D103" s="8">
        <v>40</v>
      </c>
      <c r="E103" s="8">
        <v>2</v>
      </c>
      <c r="F103" s="8">
        <v>873</v>
      </c>
      <c r="G103" s="7"/>
      <c r="H103" s="8">
        <v>2905</v>
      </c>
      <c r="I103" s="8">
        <v>3820</v>
      </c>
      <c r="J103" s="7"/>
      <c r="K103" s="23">
        <v>61951</v>
      </c>
      <c r="L103" s="8">
        <v>29871</v>
      </c>
      <c r="M103" s="8">
        <v>2754</v>
      </c>
      <c r="N103" s="7"/>
      <c r="O103" s="7"/>
      <c r="P103" s="7"/>
      <c r="Q103" s="7"/>
      <c r="R103" s="8">
        <f t="shared" si="6"/>
        <v>94576</v>
      </c>
      <c r="S103" s="8">
        <f t="shared" si="7"/>
        <v>98396</v>
      </c>
      <c r="T103" s="9">
        <f t="shared" si="8"/>
        <v>0.96117728362941579</v>
      </c>
      <c r="U103" s="8"/>
      <c r="V103" s="9"/>
      <c r="W103" s="8"/>
      <c r="X103" s="9"/>
    </row>
    <row r="104" spans="1:24" ht="19.2" x14ac:dyDescent="0.3">
      <c r="A104" s="6">
        <v>398</v>
      </c>
      <c r="B104" s="6" t="s">
        <v>86</v>
      </c>
      <c r="C104" s="7"/>
      <c r="D104" s="8">
        <v>76</v>
      </c>
      <c r="E104" s="8">
        <v>17</v>
      </c>
      <c r="F104" s="8">
        <v>308</v>
      </c>
      <c r="G104" s="8">
        <v>2</v>
      </c>
      <c r="H104" s="8">
        <v>255</v>
      </c>
      <c r="I104" s="8">
        <v>658</v>
      </c>
      <c r="J104" s="7"/>
      <c r="K104" s="23">
        <v>29613</v>
      </c>
      <c r="L104" s="8">
        <v>9338</v>
      </c>
      <c r="M104" s="8">
        <v>887</v>
      </c>
      <c r="N104" s="7"/>
      <c r="O104" s="7"/>
      <c r="P104" s="7"/>
      <c r="Q104" s="7"/>
      <c r="R104" s="8">
        <f t="shared" si="6"/>
        <v>39838</v>
      </c>
      <c r="S104" s="8">
        <f t="shared" si="7"/>
        <v>40496</v>
      </c>
      <c r="T104" s="9">
        <f t="shared" si="8"/>
        <v>0.98375148162781512</v>
      </c>
      <c r="U104" s="8"/>
      <c r="V104" s="9"/>
      <c r="W104" s="8"/>
      <c r="X104" s="9"/>
    </row>
    <row r="105" spans="1:24" x14ac:dyDescent="0.3">
      <c r="A105" s="6">
        <v>399</v>
      </c>
      <c r="B105" s="6" t="s">
        <v>87</v>
      </c>
      <c r="C105" s="7"/>
      <c r="D105" s="7"/>
      <c r="E105" s="8">
        <v>18</v>
      </c>
      <c r="F105" s="8">
        <v>1075</v>
      </c>
      <c r="G105" s="8">
        <v>6</v>
      </c>
      <c r="H105" s="8">
        <v>170</v>
      </c>
      <c r="I105" s="8">
        <v>1269</v>
      </c>
      <c r="J105" s="7"/>
      <c r="K105" s="23">
        <v>78084</v>
      </c>
      <c r="L105" s="8">
        <v>35060</v>
      </c>
      <c r="M105" s="8">
        <v>12370</v>
      </c>
      <c r="N105" s="7"/>
      <c r="O105" s="7"/>
      <c r="P105" s="7"/>
      <c r="Q105" s="7"/>
      <c r="R105" s="8">
        <f t="shared" si="6"/>
        <v>125514</v>
      </c>
      <c r="S105" s="8">
        <f t="shared" si="7"/>
        <v>126783</v>
      </c>
      <c r="T105" s="9">
        <f t="shared" si="8"/>
        <v>0.98999077163342086</v>
      </c>
      <c r="U105" s="8"/>
      <c r="V105" s="9"/>
      <c r="W105" s="8"/>
      <c r="X105" s="9"/>
    </row>
    <row r="106" spans="1:24" x14ac:dyDescent="0.3">
      <c r="K106" s="23"/>
      <c r="R106" s="8"/>
      <c r="S106" s="8"/>
      <c r="T106" s="9"/>
    </row>
    <row r="107" spans="1:24" x14ac:dyDescent="0.3">
      <c r="K107" s="23"/>
      <c r="R107" s="8"/>
      <c r="S107" s="8"/>
      <c r="T107" s="9"/>
    </row>
    <row r="108" spans="1:24" x14ac:dyDescent="0.3">
      <c r="A108" s="7"/>
      <c r="B108" s="10" t="s">
        <v>53</v>
      </c>
      <c r="C108" s="7"/>
      <c r="D108" s="8">
        <v>3088</v>
      </c>
      <c r="E108" s="8">
        <v>2305</v>
      </c>
      <c r="F108" s="8">
        <v>3115</v>
      </c>
      <c r="G108" s="8">
        <v>108</v>
      </c>
      <c r="H108" s="8">
        <v>7632</v>
      </c>
      <c r="I108" s="8">
        <v>16248</v>
      </c>
      <c r="J108" s="8">
        <v>1028</v>
      </c>
      <c r="K108" s="23">
        <f>SUM(K60:K105)</f>
        <v>397706</v>
      </c>
      <c r="L108" s="8">
        <v>77003</v>
      </c>
      <c r="M108" s="8">
        <v>16156</v>
      </c>
      <c r="N108" s="7"/>
      <c r="O108" s="7"/>
      <c r="P108" s="7"/>
      <c r="Q108" s="7"/>
      <c r="R108" s="8">
        <f t="shared" si="6"/>
        <v>491893</v>
      </c>
      <c r="S108" s="8">
        <f t="shared" si="7"/>
        <v>508141</v>
      </c>
      <c r="T108" s="9">
        <f t="shared" si="8"/>
        <v>0.96802462308689907</v>
      </c>
      <c r="U108" s="8"/>
      <c r="V108" s="9"/>
      <c r="W108" s="8"/>
      <c r="X108" s="9"/>
    </row>
    <row r="109" spans="1:24" x14ac:dyDescent="0.3">
      <c r="A109" s="7"/>
      <c r="B109" s="10" t="s">
        <v>54</v>
      </c>
      <c r="C109" s="9">
        <v>0</v>
      </c>
      <c r="D109" s="11">
        <v>0.35799999999999998</v>
      </c>
      <c r="E109" s="11">
        <v>0.21099999999999999</v>
      </c>
      <c r="F109" s="11">
        <v>0.182</v>
      </c>
      <c r="G109" s="11">
        <v>4.2000000000000003E-2</v>
      </c>
      <c r="H109" s="11">
        <v>0.182</v>
      </c>
      <c r="I109" s="9">
        <v>0.2</v>
      </c>
      <c r="J109" s="11">
        <v>8.9999999999999993E-3</v>
      </c>
      <c r="K109" s="11">
        <f>K108/$I$320</f>
        <v>7.5161551430457524E-2</v>
      </c>
      <c r="L109" s="11">
        <v>0.28899999999999998</v>
      </c>
      <c r="M109" s="11">
        <v>0.34699999999999998</v>
      </c>
      <c r="N109" s="9">
        <v>0</v>
      </c>
      <c r="O109" s="9">
        <v>0</v>
      </c>
      <c r="P109" s="9">
        <v>0</v>
      </c>
      <c r="Q109" s="9">
        <v>0</v>
      </c>
      <c r="R109" s="11">
        <f>R108/$P$320</f>
        <v>8.5999369200773182E-2</v>
      </c>
      <c r="S109" s="11">
        <f>S108/$Q$320</f>
        <v>8.7596788710183185E-2</v>
      </c>
      <c r="T109" s="7"/>
      <c r="U109" s="11"/>
      <c r="V109" s="7"/>
      <c r="W109" s="9"/>
      <c r="X109" s="7"/>
    </row>
    <row r="111" spans="1:24" ht="17.399999999999999" customHeight="1" x14ac:dyDescent="0.3">
      <c r="A111" s="17" t="s">
        <v>0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27.6" customHeight="1" x14ac:dyDescent="0.3">
      <c r="A112" s="17" t="s">
        <v>1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21"/>
      <c r="W112" s="21"/>
      <c r="X112" s="21"/>
    </row>
    <row r="115" spans="1:24" ht="31.2" x14ac:dyDescent="0.3">
      <c r="A115" s="1" t="s">
        <v>3</v>
      </c>
      <c r="B115" s="2"/>
      <c r="C115" s="22" t="s">
        <v>88</v>
      </c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</row>
    <row r="116" spans="1:24" x14ac:dyDescent="0.3">
      <c r="A116" s="16" t="s">
        <v>168</v>
      </c>
      <c r="B116" s="16"/>
      <c r="C116" s="16"/>
    </row>
    <row r="118" spans="1:24" x14ac:dyDescent="0.3">
      <c r="A118" s="19"/>
      <c r="B118" s="19"/>
      <c r="C118" s="18" t="s">
        <v>5</v>
      </c>
      <c r="D118" s="18"/>
      <c r="E118" s="18"/>
      <c r="F118" s="18"/>
      <c r="G118" s="18"/>
      <c r="H118" s="18"/>
      <c r="I118" s="18"/>
      <c r="J118" s="18"/>
      <c r="K118" s="18" t="s">
        <v>6</v>
      </c>
      <c r="L118" s="18"/>
      <c r="M118" s="2"/>
      <c r="N118" s="3" t="s">
        <v>7</v>
      </c>
      <c r="O118" s="3" t="s">
        <v>7</v>
      </c>
      <c r="P118" s="3" t="s">
        <v>8</v>
      </c>
      <c r="Q118" s="3" t="s">
        <v>8</v>
      </c>
      <c r="R118" s="4"/>
      <c r="S118" s="4"/>
      <c r="T118" s="18"/>
      <c r="U118" s="18"/>
      <c r="V118" s="18"/>
      <c r="W118" s="18"/>
    </row>
    <row r="119" spans="1:24" x14ac:dyDescent="0.3">
      <c r="A119" s="19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2"/>
      <c r="N119" s="3" t="s">
        <v>9</v>
      </c>
      <c r="O119" s="3" t="s">
        <v>10</v>
      </c>
      <c r="P119" s="3" t="s">
        <v>11</v>
      </c>
      <c r="Q119" s="3" t="s">
        <v>12</v>
      </c>
      <c r="R119" s="20"/>
      <c r="S119" s="20"/>
      <c r="T119" s="18"/>
      <c r="U119" s="18"/>
      <c r="V119" s="18"/>
      <c r="W119" s="18"/>
    </row>
    <row r="120" spans="1:24" x14ac:dyDescent="0.3">
      <c r="A120" s="5" t="s">
        <v>13</v>
      </c>
      <c r="B120" s="5" t="s">
        <v>14</v>
      </c>
      <c r="C120" s="4"/>
      <c r="D120" s="3" t="s">
        <v>15</v>
      </c>
      <c r="E120" s="3" t="s">
        <v>9</v>
      </c>
      <c r="F120" s="3" t="s">
        <v>10</v>
      </c>
      <c r="G120" s="3" t="s">
        <v>16</v>
      </c>
      <c r="H120" s="4"/>
      <c r="I120" s="3" t="s">
        <v>17</v>
      </c>
      <c r="J120" s="3" t="s">
        <v>18</v>
      </c>
      <c r="K120" s="3" t="s">
        <v>180</v>
      </c>
      <c r="L120" s="3" t="s">
        <v>9</v>
      </c>
      <c r="M120" s="3" t="s">
        <v>10</v>
      </c>
      <c r="N120" s="3" t="s">
        <v>19</v>
      </c>
      <c r="O120" s="3" t="s">
        <v>19</v>
      </c>
      <c r="P120" s="3" t="s">
        <v>8</v>
      </c>
      <c r="Q120" s="3" t="s">
        <v>8</v>
      </c>
      <c r="R120" s="3" t="s">
        <v>17</v>
      </c>
      <c r="S120" s="4"/>
      <c r="T120" s="3" t="s">
        <v>20</v>
      </c>
      <c r="U120" s="4"/>
      <c r="V120" s="4"/>
      <c r="W120" s="4"/>
      <c r="X120" s="4"/>
    </row>
    <row r="121" spans="1:24" x14ac:dyDescent="0.3">
      <c r="A121" s="5" t="s">
        <v>21</v>
      </c>
      <c r="B121" s="5" t="s">
        <v>22</v>
      </c>
      <c r="C121" s="3" t="s">
        <v>23</v>
      </c>
      <c r="D121" s="3" t="s">
        <v>24</v>
      </c>
      <c r="E121" s="3" t="s">
        <v>25</v>
      </c>
      <c r="F121" s="3" t="s">
        <v>26</v>
      </c>
      <c r="G121" s="3" t="s">
        <v>27</v>
      </c>
      <c r="H121" s="3" t="s">
        <v>28</v>
      </c>
      <c r="I121" s="3" t="s">
        <v>29</v>
      </c>
      <c r="J121" s="3" t="s">
        <v>30</v>
      </c>
      <c r="K121" s="3" t="s">
        <v>181</v>
      </c>
      <c r="L121" s="3" t="s">
        <v>25</v>
      </c>
      <c r="M121" s="3" t="s">
        <v>26</v>
      </c>
      <c r="N121" s="3" t="s">
        <v>25</v>
      </c>
      <c r="O121" s="3" t="s">
        <v>26</v>
      </c>
      <c r="P121" s="3" t="s">
        <v>31</v>
      </c>
      <c r="Q121" s="3" t="s">
        <v>32</v>
      </c>
      <c r="R121" s="3" t="s">
        <v>6</v>
      </c>
      <c r="S121" s="3" t="s">
        <v>17</v>
      </c>
      <c r="T121" s="3" t="s">
        <v>6</v>
      </c>
      <c r="U121" s="3"/>
      <c r="V121" s="3"/>
      <c r="W121" s="3"/>
      <c r="X121" s="3"/>
    </row>
    <row r="124" spans="1:24" x14ac:dyDescent="0.3">
      <c r="A124" s="6">
        <v>430</v>
      </c>
      <c r="B124" s="6" t="s">
        <v>89</v>
      </c>
      <c r="C124" s="7"/>
      <c r="D124" s="8">
        <v>28</v>
      </c>
      <c r="E124" s="8">
        <v>1</v>
      </c>
      <c r="F124" s="8">
        <v>6</v>
      </c>
      <c r="G124" s="8">
        <v>20</v>
      </c>
      <c r="H124" s="7"/>
      <c r="I124" s="8">
        <v>55</v>
      </c>
      <c r="J124" s="7"/>
      <c r="K124" s="23">
        <v>723</v>
      </c>
      <c r="L124" s="7"/>
      <c r="M124" s="8">
        <v>9</v>
      </c>
      <c r="N124" s="7"/>
      <c r="O124" s="7"/>
      <c r="P124" s="7"/>
      <c r="Q124" s="7"/>
      <c r="R124" s="8">
        <f t="shared" ref="R124" si="9">SUM(J124:Q124)</f>
        <v>732</v>
      </c>
      <c r="S124" s="8">
        <f t="shared" ref="S124" si="10">SUM(I124,R124)</f>
        <v>787</v>
      </c>
      <c r="T124" s="9">
        <f t="shared" ref="T124" si="11">R124/S124</f>
        <v>0.93011435832274458</v>
      </c>
      <c r="U124" s="7"/>
      <c r="V124" s="7"/>
      <c r="W124" s="8"/>
      <c r="X124" s="9"/>
    </row>
    <row r="125" spans="1:24" x14ac:dyDescent="0.3">
      <c r="A125" s="6">
        <v>459</v>
      </c>
      <c r="B125" s="6" t="s">
        <v>90</v>
      </c>
      <c r="C125" s="7"/>
      <c r="D125" s="7"/>
      <c r="E125" s="7"/>
      <c r="F125" s="7"/>
      <c r="G125" s="8">
        <v>2</v>
      </c>
      <c r="H125" s="8">
        <v>1</v>
      </c>
      <c r="I125" s="8">
        <v>3</v>
      </c>
      <c r="J125" s="7"/>
      <c r="K125" s="23">
        <v>301</v>
      </c>
      <c r="L125" s="7"/>
      <c r="M125" s="7"/>
      <c r="N125" s="7"/>
      <c r="O125" s="7"/>
      <c r="P125" s="7"/>
      <c r="Q125" s="7"/>
      <c r="R125" s="8">
        <f t="shared" ref="R125:R134" si="12">SUM(J125:Q125)</f>
        <v>301</v>
      </c>
      <c r="S125" s="8">
        <f t="shared" ref="S125:S134" si="13">SUM(I125,R125)</f>
        <v>304</v>
      </c>
      <c r="T125" s="9">
        <f t="shared" ref="T125:T134" si="14">R125/S125</f>
        <v>0.99013157894736847</v>
      </c>
      <c r="U125" s="7"/>
      <c r="V125" s="7"/>
      <c r="W125" s="8"/>
      <c r="X125" s="9"/>
    </row>
    <row r="126" spans="1:24" x14ac:dyDescent="0.3">
      <c r="A126" s="6">
        <v>471</v>
      </c>
      <c r="B126" s="6" t="s">
        <v>205</v>
      </c>
      <c r="C126" s="7"/>
      <c r="D126" s="7"/>
      <c r="E126" s="7"/>
      <c r="F126" s="7"/>
      <c r="G126" s="8"/>
      <c r="H126" s="8"/>
      <c r="I126" s="8"/>
      <c r="J126" s="7"/>
      <c r="K126" s="23">
        <v>60118</v>
      </c>
      <c r="L126" s="7"/>
      <c r="M126" s="7"/>
      <c r="N126" s="7"/>
      <c r="O126" s="7"/>
      <c r="P126" s="7"/>
      <c r="Q126" s="7"/>
      <c r="R126" s="8">
        <f t="shared" si="12"/>
        <v>60118</v>
      </c>
      <c r="S126" s="8">
        <f t="shared" si="13"/>
        <v>60118</v>
      </c>
      <c r="T126" s="9">
        <f t="shared" si="14"/>
        <v>1</v>
      </c>
      <c r="U126" s="7"/>
      <c r="V126" s="7"/>
      <c r="W126" s="8"/>
      <c r="X126" s="9"/>
    </row>
    <row r="127" spans="1:24" ht="19.2" x14ac:dyDescent="0.3">
      <c r="A127" s="6">
        <v>474</v>
      </c>
      <c r="B127" s="6" t="s">
        <v>206</v>
      </c>
      <c r="C127" s="7"/>
      <c r="D127" s="7"/>
      <c r="E127" s="7"/>
      <c r="F127" s="7"/>
      <c r="G127" s="8"/>
      <c r="H127" s="8"/>
      <c r="I127" s="8"/>
      <c r="J127" s="7"/>
      <c r="K127" s="23">
        <v>523</v>
      </c>
      <c r="L127" s="7"/>
      <c r="M127" s="7"/>
      <c r="N127" s="7"/>
      <c r="O127" s="7"/>
      <c r="P127" s="7"/>
      <c r="Q127" s="7"/>
      <c r="R127" s="8">
        <f t="shared" si="12"/>
        <v>523</v>
      </c>
      <c r="S127" s="8">
        <f t="shared" si="13"/>
        <v>523</v>
      </c>
      <c r="T127" s="9">
        <f t="shared" si="14"/>
        <v>1</v>
      </c>
      <c r="U127" s="7"/>
      <c r="V127" s="7"/>
      <c r="W127" s="8"/>
      <c r="X127" s="9"/>
    </row>
    <row r="128" spans="1:24" x14ac:dyDescent="0.3">
      <c r="A128" s="6">
        <v>480</v>
      </c>
      <c r="B128" s="6" t="s">
        <v>91</v>
      </c>
      <c r="C128" s="7"/>
      <c r="D128" s="8">
        <v>22</v>
      </c>
      <c r="E128" s="7"/>
      <c r="F128" s="8">
        <v>51</v>
      </c>
      <c r="G128" s="8">
        <v>12</v>
      </c>
      <c r="H128" s="8">
        <v>253</v>
      </c>
      <c r="I128" s="8">
        <v>338</v>
      </c>
      <c r="J128" s="7"/>
      <c r="K128" s="23">
        <v>16405</v>
      </c>
      <c r="L128" s="8">
        <v>525</v>
      </c>
      <c r="M128" s="8">
        <v>43</v>
      </c>
      <c r="N128" s="7"/>
      <c r="O128" s="7"/>
      <c r="P128" s="7"/>
      <c r="Q128" s="7"/>
      <c r="R128" s="8">
        <f t="shared" si="12"/>
        <v>16973</v>
      </c>
      <c r="S128" s="8">
        <f t="shared" si="13"/>
        <v>17311</v>
      </c>
      <c r="T128" s="9">
        <f t="shared" si="14"/>
        <v>0.98047484258563922</v>
      </c>
      <c r="U128" s="8"/>
      <c r="V128" s="9"/>
      <c r="W128" s="8"/>
      <c r="X128" s="9"/>
    </row>
    <row r="129" spans="1:24" x14ac:dyDescent="0.3">
      <c r="A129" s="6">
        <v>495</v>
      </c>
      <c r="B129" s="6" t="s">
        <v>92</v>
      </c>
      <c r="C129" s="7"/>
      <c r="D129" s="8">
        <v>122</v>
      </c>
      <c r="E129" s="8">
        <v>32</v>
      </c>
      <c r="F129" s="8">
        <v>838</v>
      </c>
      <c r="G129" s="8">
        <v>46</v>
      </c>
      <c r="H129" s="8">
        <v>209</v>
      </c>
      <c r="I129" s="8">
        <v>1247</v>
      </c>
      <c r="J129" s="7"/>
      <c r="K129" s="23">
        <v>121793</v>
      </c>
      <c r="L129" s="8">
        <v>1576</v>
      </c>
      <c r="M129" s="8">
        <v>435</v>
      </c>
      <c r="N129" s="7"/>
      <c r="O129" s="7"/>
      <c r="P129" s="7"/>
      <c r="Q129" s="7"/>
      <c r="R129" s="8">
        <f t="shared" si="12"/>
        <v>123804</v>
      </c>
      <c r="S129" s="8">
        <f t="shared" si="13"/>
        <v>125051</v>
      </c>
      <c r="T129" s="9">
        <f t="shared" si="14"/>
        <v>0.99002806854803238</v>
      </c>
      <c r="U129" s="8"/>
      <c r="V129" s="9"/>
      <c r="W129" s="8"/>
      <c r="X129" s="9"/>
    </row>
    <row r="130" spans="1:24" x14ac:dyDescent="0.3">
      <c r="A130" s="6">
        <v>496</v>
      </c>
      <c r="B130" s="6" t="s">
        <v>93</v>
      </c>
      <c r="C130" s="7"/>
      <c r="D130" s="8">
        <v>368</v>
      </c>
      <c r="E130" s="8">
        <v>10</v>
      </c>
      <c r="F130" s="8">
        <v>37</v>
      </c>
      <c r="G130" s="8">
        <v>134</v>
      </c>
      <c r="H130" s="8">
        <v>26</v>
      </c>
      <c r="I130" s="8">
        <v>575</v>
      </c>
      <c r="J130" s="7"/>
      <c r="K130" s="23">
        <v>183882</v>
      </c>
      <c r="L130" s="8">
        <v>56</v>
      </c>
      <c r="M130" s="8">
        <v>53</v>
      </c>
      <c r="N130" s="7"/>
      <c r="O130" s="7"/>
      <c r="P130" s="7"/>
      <c r="Q130" s="7"/>
      <c r="R130" s="8">
        <f t="shared" si="12"/>
        <v>183991</v>
      </c>
      <c r="S130" s="8">
        <f t="shared" si="13"/>
        <v>184566</v>
      </c>
      <c r="T130" s="9">
        <f t="shared" si="14"/>
        <v>0.99688458329269747</v>
      </c>
      <c r="U130" s="8"/>
      <c r="V130" s="9"/>
      <c r="W130" s="8"/>
      <c r="X130" s="9"/>
    </row>
    <row r="131" spans="1:24" ht="19.2" x14ac:dyDescent="0.3">
      <c r="A131" s="6">
        <v>497</v>
      </c>
      <c r="B131" s="6" t="s">
        <v>94</v>
      </c>
      <c r="C131" s="7"/>
      <c r="D131" s="8">
        <v>120</v>
      </c>
      <c r="E131" s="8">
        <v>4</v>
      </c>
      <c r="F131" s="8">
        <v>2054</v>
      </c>
      <c r="G131" s="8">
        <v>16</v>
      </c>
      <c r="H131" s="8">
        <v>6282</v>
      </c>
      <c r="I131" s="8">
        <v>8476</v>
      </c>
      <c r="J131" s="7"/>
      <c r="K131" s="23">
        <v>300917</v>
      </c>
      <c r="L131" s="8">
        <v>31800</v>
      </c>
      <c r="M131" s="8">
        <v>11416</v>
      </c>
      <c r="N131" s="7"/>
      <c r="O131" s="7"/>
      <c r="P131" s="7"/>
      <c r="Q131" s="7"/>
      <c r="R131" s="8">
        <f t="shared" si="12"/>
        <v>344133</v>
      </c>
      <c r="S131" s="8">
        <f t="shared" si="13"/>
        <v>352609</v>
      </c>
      <c r="T131" s="9">
        <f t="shared" si="14"/>
        <v>0.97596204294274957</v>
      </c>
      <c r="U131" s="8"/>
      <c r="V131" s="9"/>
      <c r="W131" s="8"/>
      <c r="X131" s="9"/>
    </row>
    <row r="132" spans="1:24" x14ac:dyDescent="0.3">
      <c r="K132" s="23"/>
      <c r="R132" s="8"/>
      <c r="S132" s="8"/>
      <c r="T132" s="9"/>
    </row>
    <row r="133" spans="1:24" x14ac:dyDescent="0.3">
      <c r="K133" s="23"/>
      <c r="R133" s="8"/>
      <c r="S133" s="8"/>
      <c r="T133" s="9"/>
    </row>
    <row r="134" spans="1:24" x14ac:dyDescent="0.3">
      <c r="A134" s="7"/>
      <c r="B134" s="10" t="s">
        <v>53</v>
      </c>
      <c r="C134" s="7"/>
      <c r="D134" s="8">
        <v>660</v>
      </c>
      <c r="E134" s="8">
        <v>47</v>
      </c>
      <c r="F134" s="8">
        <v>2986</v>
      </c>
      <c r="G134" s="8">
        <v>230</v>
      </c>
      <c r="H134" s="8">
        <v>6771</v>
      </c>
      <c r="I134" s="8">
        <v>10694</v>
      </c>
      <c r="J134" s="7"/>
      <c r="K134" s="23">
        <f>SUM(K124:K131)</f>
        <v>684662</v>
      </c>
      <c r="L134" s="8">
        <v>33957</v>
      </c>
      <c r="M134" s="8">
        <v>11956</v>
      </c>
      <c r="N134" s="7"/>
      <c r="O134" s="7"/>
      <c r="P134" s="7"/>
      <c r="Q134" s="7"/>
      <c r="R134" s="8">
        <f t="shared" si="12"/>
        <v>730575</v>
      </c>
      <c r="S134" s="8">
        <f t="shared" si="13"/>
        <v>741269</v>
      </c>
      <c r="T134" s="9">
        <f t="shared" si="14"/>
        <v>0.9855733883381067</v>
      </c>
      <c r="U134" s="8"/>
      <c r="V134" s="9"/>
      <c r="W134" s="8"/>
      <c r="X134" s="9"/>
    </row>
    <row r="135" spans="1:24" x14ac:dyDescent="0.3">
      <c r="A135" s="7"/>
      <c r="B135" s="10" t="s">
        <v>54</v>
      </c>
      <c r="C135" s="9">
        <v>0</v>
      </c>
      <c r="D135" s="11">
        <v>7.5999999999999998E-2</v>
      </c>
      <c r="E135" s="11">
        <v>4.0000000000000001E-3</v>
      </c>
      <c r="F135" s="11">
        <v>0.17399999999999999</v>
      </c>
      <c r="G135" s="9">
        <v>0.09</v>
      </c>
      <c r="H135" s="11">
        <v>0.16200000000000001</v>
      </c>
      <c r="I135" s="11">
        <v>0.13200000000000001</v>
      </c>
      <c r="J135" s="9">
        <v>0</v>
      </c>
      <c r="K135" s="11">
        <f>K134/$I$320</f>
        <v>0.12939271252000198</v>
      </c>
      <c r="L135" s="11">
        <v>0.127</v>
      </c>
      <c r="M135" s="11">
        <v>0.25700000000000001</v>
      </c>
      <c r="N135" s="9">
        <v>0</v>
      </c>
      <c r="O135" s="9">
        <v>0</v>
      </c>
      <c r="P135" s="9">
        <v>0</v>
      </c>
      <c r="Q135" s="9">
        <v>0</v>
      </c>
      <c r="R135" s="11">
        <f>R134/$P$320</f>
        <v>0.12772897592333063</v>
      </c>
      <c r="S135" s="11">
        <f>S134/$Q$320</f>
        <v>0.12778497301026442</v>
      </c>
      <c r="T135" s="7"/>
      <c r="U135" s="11"/>
      <c r="V135" s="7"/>
      <c r="W135" s="9"/>
      <c r="X135" s="7"/>
    </row>
    <row r="137" spans="1:24" ht="17.399999999999999" customHeight="1" x14ac:dyDescent="0.3">
      <c r="A137" s="17" t="s">
        <v>0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27.6" customHeight="1" x14ac:dyDescent="0.3">
      <c r="A138" s="17" t="s">
        <v>1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21"/>
      <c r="W138" s="21"/>
      <c r="X138" s="21"/>
    </row>
    <row r="141" spans="1:24" ht="31.2" x14ac:dyDescent="0.3">
      <c r="A141" s="1" t="s">
        <v>3</v>
      </c>
      <c r="B141" s="2"/>
      <c r="C141" s="22" t="s">
        <v>95</v>
      </c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1:24" x14ac:dyDescent="0.3">
      <c r="A142" s="16" t="s">
        <v>168</v>
      </c>
      <c r="B142" s="16"/>
      <c r="C142" s="16"/>
    </row>
    <row r="144" spans="1:24" x14ac:dyDescent="0.3">
      <c r="A144" s="19"/>
      <c r="B144" s="19"/>
      <c r="C144" s="18" t="s">
        <v>5</v>
      </c>
      <c r="D144" s="18"/>
      <c r="E144" s="18"/>
      <c r="F144" s="18"/>
      <c r="G144" s="18"/>
      <c r="H144" s="18"/>
      <c r="I144" s="18"/>
      <c r="J144" s="18"/>
      <c r="K144" s="18" t="s">
        <v>6</v>
      </c>
      <c r="L144" s="18"/>
      <c r="M144" s="2"/>
      <c r="N144" s="3" t="s">
        <v>7</v>
      </c>
      <c r="O144" s="3" t="s">
        <v>7</v>
      </c>
      <c r="P144" s="3" t="s">
        <v>8</v>
      </c>
      <c r="Q144" s="3" t="s">
        <v>8</v>
      </c>
      <c r="R144" s="4"/>
      <c r="S144" s="4"/>
      <c r="T144" s="18"/>
      <c r="U144" s="18"/>
      <c r="V144" s="18"/>
      <c r="W144" s="18"/>
    </row>
    <row r="145" spans="1:24" x14ac:dyDescent="0.3">
      <c r="A145" s="19"/>
      <c r="B145" s="19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2"/>
      <c r="N145" s="3" t="s">
        <v>9</v>
      </c>
      <c r="O145" s="3" t="s">
        <v>10</v>
      </c>
      <c r="P145" s="3" t="s">
        <v>11</v>
      </c>
      <c r="Q145" s="3" t="s">
        <v>12</v>
      </c>
      <c r="R145" s="20"/>
      <c r="S145" s="20"/>
      <c r="T145" s="18"/>
      <c r="U145" s="18"/>
      <c r="V145" s="18"/>
      <c r="W145" s="18"/>
    </row>
    <row r="146" spans="1:24" x14ac:dyDescent="0.3">
      <c r="A146" s="5" t="s">
        <v>13</v>
      </c>
      <c r="B146" s="5" t="s">
        <v>14</v>
      </c>
      <c r="C146" s="4"/>
      <c r="D146" s="3" t="s">
        <v>15</v>
      </c>
      <c r="E146" s="3" t="s">
        <v>9</v>
      </c>
      <c r="F146" s="3" t="s">
        <v>10</v>
      </c>
      <c r="G146" s="3" t="s">
        <v>16</v>
      </c>
      <c r="H146" s="4"/>
      <c r="I146" s="3" t="s">
        <v>17</v>
      </c>
      <c r="J146" s="3" t="s">
        <v>18</v>
      </c>
      <c r="K146" s="3" t="s">
        <v>180</v>
      </c>
      <c r="L146" s="3" t="s">
        <v>9</v>
      </c>
      <c r="M146" s="3" t="s">
        <v>10</v>
      </c>
      <c r="N146" s="3" t="s">
        <v>19</v>
      </c>
      <c r="O146" s="3" t="s">
        <v>19</v>
      </c>
      <c r="P146" s="3" t="s">
        <v>8</v>
      </c>
      <c r="Q146" s="3" t="s">
        <v>8</v>
      </c>
      <c r="R146" s="3" t="s">
        <v>17</v>
      </c>
      <c r="S146" s="4"/>
      <c r="T146" s="3" t="s">
        <v>20</v>
      </c>
      <c r="U146" s="4"/>
      <c r="V146" s="4"/>
      <c r="W146" s="4"/>
      <c r="X146" s="4"/>
    </row>
    <row r="147" spans="1:24" x14ac:dyDescent="0.3">
      <c r="A147" s="5" t="s">
        <v>21</v>
      </c>
      <c r="B147" s="5" t="s">
        <v>22</v>
      </c>
      <c r="C147" s="3" t="s">
        <v>23</v>
      </c>
      <c r="D147" s="3" t="s">
        <v>24</v>
      </c>
      <c r="E147" s="3" t="s">
        <v>25</v>
      </c>
      <c r="F147" s="3" t="s">
        <v>26</v>
      </c>
      <c r="G147" s="3" t="s">
        <v>27</v>
      </c>
      <c r="H147" s="3" t="s">
        <v>28</v>
      </c>
      <c r="I147" s="3" t="s">
        <v>29</v>
      </c>
      <c r="J147" s="3" t="s">
        <v>30</v>
      </c>
      <c r="K147" s="3" t="s">
        <v>181</v>
      </c>
      <c r="L147" s="3" t="s">
        <v>25</v>
      </c>
      <c r="M147" s="3" t="s">
        <v>26</v>
      </c>
      <c r="N147" s="3" t="s">
        <v>25</v>
      </c>
      <c r="O147" s="3" t="s">
        <v>26</v>
      </c>
      <c r="P147" s="3" t="s">
        <v>31</v>
      </c>
      <c r="Q147" s="3" t="s">
        <v>32</v>
      </c>
      <c r="R147" s="3" t="s">
        <v>6</v>
      </c>
      <c r="S147" s="3" t="s">
        <v>17</v>
      </c>
      <c r="T147" s="3" t="s">
        <v>6</v>
      </c>
      <c r="U147" s="3"/>
      <c r="V147" s="3"/>
      <c r="W147" s="3"/>
      <c r="X147" s="3"/>
    </row>
    <row r="150" spans="1:24" x14ac:dyDescent="0.3">
      <c r="A150" s="24">
        <v>401</v>
      </c>
      <c r="B150" s="23" t="s">
        <v>200</v>
      </c>
      <c r="K150" s="23">
        <v>45</v>
      </c>
      <c r="R150" s="8">
        <f t="shared" ref="R150" si="15">SUM(J150:Q150)</f>
        <v>45</v>
      </c>
      <c r="S150" s="8">
        <f t="shared" ref="S150" si="16">SUM(I150,R150)</f>
        <v>45</v>
      </c>
      <c r="T150" s="9">
        <f t="shared" ref="T150" si="17">R150/S150</f>
        <v>1</v>
      </c>
    </row>
    <row r="151" spans="1:24" x14ac:dyDescent="0.3">
      <c r="A151" s="6">
        <v>402</v>
      </c>
      <c r="B151" s="6" t="s">
        <v>96</v>
      </c>
      <c r="C151" s="7"/>
      <c r="D151" s="7"/>
      <c r="E151" s="7"/>
      <c r="F151" s="7"/>
      <c r="G151" s="7"/>
      <c r="H151" s="8">
        <v>6</v>
      </c>
      <c r="I151" s="8">
        <v>6</v>
      </c>
      <c r="J151" s="7"/>
      <c r="K151" s="23">
        <v>216</v>
      </c>
      <c r="L151" s="8">
        <v>7</v>
      </c>
      <c r="M151" s="7"/>
      <c r="N151" s="7"/>
      <c r="O151" s="7"/>
      <c r="P151" s="7"/>
      <c r="Q151" s="7"/>
      <c r="R151" s="8">
        <f t="shared" ref="R151:R171" si="18">SUM(J151:Q151)</f>
        <v>223</v>
      </c>
      <c r="S151" s="8">
        <f t="shared" ref="S151:S171" si="19">SUM(I151,R151)</f>
        <v>229</v>
      </c>
      <c r="T151" s="9">
        <f t="shared" ref="T151:T171" si="20">R151/S151</f>
        <v>0.97379912663755464</v>
      </c>
      <c r="U151" s="7"/>
      <c r="V151" s="7"/>
      <c r="W151" s="8"/>
      <c r="X151" s="9"/>
    </row>
    <row r="152" spans="1:24" x14ac:dyDescent="0.3">
      <c r="A152" s="6">
        <v>403</v>
      </c>
      <c r="B152" s="6" t="s">
        <v>97</v>
      </c>
      <c r="C152" s="7"/>
      <c r="D152" s="7"/>
      <c r="E152" s="7"/>
      <c r="F152" s="7"/>
      <c r="G152" s="7"/>
      <c r="H152" s="8">
        <v>3</v>
      </c>
      <c r="I152" s="8">
        <v>3</v>
      </c>
      <c r="J152" s="7"/>
      <c r="K152" s="23">
        <v>63</v>
      </c>
      <c r="L152" s="7"/>
      <c r="M152" s="7"/>
      <c r="N152" s="7"/>
      <c r="O152" s="7"/>
      <c r="P152" s="7"/>
      <c r="Q152" s="7"/>
      <c r="R152" s="8">
        <f t="shared" si="18"/>
        <v>63</v>
      </c>
      <c r="S152" s="8">
        <f t="shared" si="19"/>
        <v>66</v>
      </c>
      <c r="T152" s="9">
        <f t="shared" si="20"/>
        <v>0.95454545454545459</v>
      </c>
      <c r="U152" s="7"/>
      <c r="V152" s="7"/>
      <c r="W152" s="8"/>
      <c r="X152" s="9"/>
    </row>
    <row r="153" spans="1:24" x14ac:dyDescent="0.3">
      <c r="A153" s="6">
        <v>405</v>
      </c>
      <c r="B153" s="6" t="s">
        <v>98</v>
      </c>
      <c r="C153" s="7"/>
      <c r="D153" s="7"/>
      <c r="E153" s="7"/>
      <c r="F153" s="7"/>
      <c r="G153" s="8">
        <v>4</v>
      </c>
      <c r="H153" s="7"/>
      <c r="I153" s="8">
        <v>4</v>
      </c>
      <c r="J153" s="7"/>
      <c r="K153" s="23">
        <v>751</v>
      </c>
      <c r="L153" s="8">
        <v>7</v>
      </c>
      <c r="M153" s="8">
        <v>2</v>
      </c>
      <c r="N153" s="7"/>
      <c r="O153" s="7"/>
      <c r="P153" s="7"/>
      <c r="Q153" s="7"/>
      <c r="R153" s="8">
        <f t="shared" si="18"/>
        <v>760</v>
      </c>
      <c r="S153" s="8">
        <f t="shared" si="19"/>
        <v>764</v>
      </c>
      <c r="T153" s="9">
        <f t="shared" si="20"/>
        <v>0.99476439790575921</v>
      </c>
      <c r="U153" s="7"/>
      <c r="V153" s="7"/>
      <c r="W153" s="8"/>
      <c r="X153" s="9"/>
    </row>
    <row r="154" spans="1:24" ht="19.2" x14ac:dyDescent="0.3">
      <c r="A154" s="6">
        <v>409</v>
      </c>
      <c r="B154" s="6" t="s">
        <v>99</v>
      </c>
      <c r="C154" s="7"/>
      <c r="D154" s="7"/>
      <c r="E154" s="7"/>
      <c r="F154" s="7"/>
      <c r="G154" s="7"/>
      <c r="H154" s="8">
        <v>221</v>
      </c>
      <c r="I154" s="8">
        <v>221</v>
      </c>
      <c r="J154" s="7"/>
      <c r="K154" s="23">
        <v>2039</v>
      </c>
      <c r="L154" s="8">
        <v>8</v>
      </c>
      <c r="M154" s="7"/>
      <c r="N154" s="7"/>
      <c r="O154" s="7"/>
      <c r="P154" s="7"/>
      <c r="Q154" s="7"/>
      <c r="R154" s="8">
        <f t="shared" si="18"/>
        <v>2047</v>
      </c>
      <c r="S154" s="8">
        <f t="shared" si="19"/>
        <v>2268</v>
      </c>
      <c r="T154" s="9">
        <f t="shared" si="20"/>
        <v>0.90255731922398585</v>
      </c>
      <c r="U154" s="8"/>
      <c r="V154" s="9"/>
      <c r="W154" s="8"/>
      <c r="X154" s="9"/>
    </row>
    <row r="155" spans="1:24" x14ac:dyDescent="0.3">
      <c r="A155" s="6">
        <v>420</v>
      </c>
      <c r="B155" s="6" t="s">
        <v>201</v>
      </c>
      <c r="C155" s="7"/>
      <c r="D155" s="7"/>
      <c r="E155" s="7"/>
      <c r="F155" s="7"/>
      <c r="G155" s="7"/>
      <c r="H155" s="8"/>
      <c r="I155" s="8"/>
      <c r="J155" s="7"/>
      <c r="K155" s="23">
        <v>248111</v>
      </c>
      <c r="L155" s="8"/>
      <c r="M155" s="7"/>
      <c r="N155" s="7"/>
      <c r="O155" s="7"/>
      <c r="P155" s="7"/>
      <c r="Q155" s="7"/>
      <c r="R155" s="8">
        <f t="shared" si="18"/>
        <v>248111</v>
      </c>
      <c r="S155" s="8">
        <f t="shared" si="19"/>
        <v>248111</v>
      </c>
      <c r="T155" s="9">
        <f t="shared" si="20"/>
        <v>1</v>
      </c>
      <c r="U155" s="8"/>
      <c r="V155" s="9"/>
      <c r="W155" s="8"/>
      <c r="X155" s="9"/>
    </row>
    <row r="156" spans="1:24" x14ac:dyDescent="0.3">
      <c r="A156" s="6">
        <v>428</v>
      </c>
      <c r="B156" s="6" t="s">
        <v>202</v>
      </c>
      <c r="C156" s="7"/>
      <c r="D156" s="7"/>
      <c r="E156" s="7"/>
      <c r="F156" s="7"/>
      <c r="G156" s="7"/>
      <c r="H156" s="8"/>
      <c r="I156" s="8"/>
      <c r="J156" s="7"/>
      <c r="K156" s="23">
        <v>130906</v>
      </c>
      <c r="L156" s="8"/>
      <c r="M156" s="7"/>
      <c r="N156" s="7"/>
      <c r="O156" s="7"/>
      <c r="P156" s="7"/>
      <c r="Q156" s="7"/>
      <c r="R156" s="8">
        <f t="shared" si="18"/>
        <v>130906</v>
      </c>
      <c r="S156" s="8">
        <f t="shared" si="19"/>
        <v>130906</v>
      </c>
      <c r="T156" s="9">
        <f t="shared" si="20"/>
        <v>1</v>
      </c>
      <c r="U156" s="8"/>
      <c r="V156" s="9"/>
      <c r="W156" s="8"/>
      <c r="X156" s="9"/>
    </row>
    <row r="157" spans="1:24" x14ac:dyDescent="0.3">
      <c r="A157" s="6">
        <v>431</v>
      </c>
      <c r="B157" s="6" t="s">
        <v>100</v>
      </c>
      <c r="C157" s="7"/>
      <c r="D157" s="7"/>
      <c r="E157" s="7"/>
      <c r="F157" s="8">
        <v>50</v>
      </c>
      <c r="G157" s="7"/>
      <c r="H157" s="7"/>
      <c r="I157" s="8">
        <v>50</v>
      </c>
      <c r="J157" s="7"/>
      <c r="K157" s="23">
        <v>401</v>
      </c>
      <c r="L157" s="7"/>
      <c r="M157" s="7"/>
      <c r="N157" s="7"/>
      <c r="O157" s="7"/>
      <c r="P157" s="7"/>
      <c r="Q157" s="7"/>
      <c r="R157" s="8">
        <f t="shared" si="18"/>
        <v>401</v>
      </c>
      <c r="S157" s="8">
        <f t="shared" si="19"/>
        <v>451</v>
      </c>
      <c r="T157" s="9">
        <f t="shared" si="20"/>
        <v>0.88913525498891355</v>
      </c>
      <c r="U157" s="7"/>
      <c r="V157" s="7"/>
      <c r="W157" s="8"/>
      <c r="X157" s="9"/>
    </row>
    <row r="158" spans="1:24" x14ac:dyDescent="0.3">
      <c r="A158" s="6">
        <v>439</v>
      </c>
      <c r="B158" s="6" t="s">
        <v>101</v>
      </c>
      <c r="C158" s="7"/>
      <c r="D158" s="7"/>
      <c r="E158" s="8">
        <v>2</v>
      </c>
      <c r="F158" s="8">
        <v>39</v>
      </c>
      <c r="G158" s="8">
        <v>6</v>
      </c>
      <c r="H158" s="8">
        <v>824</v>
      </c>
      <c r="I158" s="8">
        <v>871</v>
      </c>
      <c r="J158" s="8">
        <v>77</v>
      </c>
      <c r="K158" s="23">
        <v>8967</v>
      </c>
      <c r="L158" s="8">
        <v>52</v>
      </c>
      <c r="M158" s="7"/>
      <c r="N158" s="7"/>
      <c r="O158" s="7"/>
      <c r="P158" s="7"/>
      <c r="Q158" s="7"/>
      <c r="R158" s="8">
        <f t="shared" si="18"/>
        <v>9096</v>
      </c>
      <c r="S158" s="8">
        <f t="shared" si="19"/>
        <v>9967</v>
      </c>
      <c r="T158" s="9">
        <f t="shared" si="20"/>
        <v>0.91261161834052373</v>
      </c>
      <c r="U158" s="8"/>
      <c r="V158" s="9"/>
      <c r="W158" s="8"/>
      <c r="X158" s="9"/>
    </row>
    <row r="159" spans="1:24" x14ac:dyDescent="0.3">
      <c r="A159" s="6">
        <v>441</v>
      </c>
      <c r="B159" s="6" t="s">
        <v>102</v>
      </c>
      <c r="C159" s="7"/>
      <c r="D159" s="8">
        <v>14</v>
      </c>
      <c r="E159" s="8">
        <v>10</v>
      </c>
      <c r="F159" s="8">
        <v>4</v>
      </c>
      <c r="G159" s="8">
        <v>6</v>
      </c>
      <c r="H159" s="8">
        <v>486</v>
      </c>
      <c r="I159" s="8">
        <v>520</v>
      </c>
      <c r="J159" s="8">
        <v>81</v>
      </c>
      <c r="K159" s="23">
        <v>230702</v>
      </c>
      <c r="L159" s="8">
        <v>3359</v>
      </c>
      <c r="M159" s="7"/>
      <c r="N159" s="7"/>
      <c r="O159" s="7"/>
      <c r="P159" s="7"/>
      <c r="Q159" s="7"/>
      <c r="R159" s="8">
        <f t="shared" si="18"/>
        <v>234142</v>
      </c>
      <c r="S159" s="8">
        <f t="shared" si="19"/>
        <v>234662</v>
      </c>
      <c r="T159" s="9">
        <f t="shared" si="20"/>
        <v>0.99778404684184063</v>
      </c>
      <c r="U159" s="7"/>
      <c r="V159" s="7"/>
      <c r="W159" s="8"/>
      <c r="X159" s="9"/>
    </row>
    <row r="160" spans="1:24" x14ac:dyDescent="0.3">
      <c r="A160" s="6">
        <v>444</v>
      </c>
      <c r="B160" s="6" t="s">
        <v>103</v>
      </c>
      <c r="C160" s="7"/>
      <c r="D160" s="7"/>
      <c r="E160" s="7"/>
      <c r="F160" s="7"/>
      <c r="G160" s="7"/>
      <c r="H160" s="7"/>
      <c r="I160" s="7"/>
      <c r="J160" s="7"/>
      <c r="K160" s="23">
        <v>3592</v>
      </c>
      <c r="L160" s="8">
        <v>5</v>
      </c>
      <c r="M160" s="7"/>
      <c r="N160" s="7"/>
      <c r="O160" s="7"/>
      <c r="P160" s="7"/>
      <c r="Q160" s="7"/>
      <c r="R160" s="8">
        <f t="shared" si="18"/>
        <v>3597</v>
      </c>
      <c r="S160" s="8">
        <f t="shared" si="19"/>
        <v>3597</v>
      </c>
      <c r="T160" s="9">
        <f t="shared" si="20"/>
        <v>1</v>
      </c>
      <c r="U160" s="7"/>
      <c r="V160" s="7"/>
      <c r="W160" s="8"/>
      <c r="X160" s="9"/>
    </row>
    <row r="161" spans="1:24" x14ac:dyDescent="0.3">
      <c r="A161" s="6">
        <v>449</v>
      </c>
      <c r="B161" s="6" t="s">
        <v>104</v>
      </c>
      <c r="C161" s="7"/>
      <c r="D161" s="7"/>
      <c r="E161" s="7"/>
      <c r="F161" s="8">
        <v>26</v>
      </c>
      <c r="G161" s="7"/>
      <c r="H161" s="8">
        <v>15</v>
      </c>
      <c r="I161" s="8">
        <v>41</v>
      </c>
      <c r="J161" s="7"/>
      <c r="K161" s="23">
        <v>146</v>
      </c>
      <c r="L161" s="7"/>
      <c r="M161" s="7"/>
      <c r="N161" s="7"/>
      <c r="O161" s="7"/>
      <c r="P161" s="7"/>
      <c r="Q161" s="7"/>
      <c r="R161" s="8">
        <f t="shared" si="18"/>
        <v>146</v>
      </c>
      <c r="S161" s="8">
        <f t="shared" si="19"/>
        <v>187</v>
      </c>
      <c r="T161" s="9">
        <f t="shared" si="20"/>
        <v>0.78074866310160429</v>
      </c>
      <c r="U161" s="7"/>
      <c r="V161" s="7"/>
      <c r="W161" s="8"/>
      <c r="X161" s="9"/>
    </row>
    <row r="162" spans="1:24" x14ac:dyDescent="0.3">
      <c r="A162" s="6">
        <v>456</v>
      </c>
      <c r="B162" s="6" t="s">
        <v>105</v>
      </c>
      <c r="C162" s="7"/>
      <c r="D162" s="8">
        <v>24</v>
      </c>
      <c r="E162" s="8">
        <v>329</v>
      </c>
      <c r="F162" s="8">
        <v>65</v>
      </c>
      <c r="G162" s="8">
        <v>12</v>
      </c>
      <c r="H162" s="8">
        <v>337</v>
      </c>
      <c r="I162" s="8">
        <v>767</v>
      </c>
      <c r="J162" s="8">
        <v>1099</v>
      </c>
      <c r="K162" s="23">
        <v>38544</v>
      </c>
      <c r="L162" s="8">
        <v>1336</v>
      </c>
      <c r="M162" s="7"/>
      <c r="N162" s="7"/>
      <c r="O162" s="7"/>
      <c r="P162" s="7"/>
      <c r="Q162" s="7"/>
      <c r="R162" s="8">
        <f t="shared" si="18"/>
        <v>40979</v>
      </c>
      <c r="S162" s="8">
        <f t="shared" si="19"/>
        <v>41746</v>
      </c>
      <c r="T162" s="9">
        <f t="shared" si="20"/>
        <v>0.98162698222584199</v>
      </c>
      <c r="U162" s="8"/>
      <c r="V162" s="9"/>
      <c r="W162" s="8"/>
      <c r="X162" s="9"/>
    </row>
    <row r="163" spans="1:24" x14ac:dyDescent="0.3">
      <c r="A163" s="6">
        <v>461</v>
      </c>
      <c r="B163" s="6" t="s">
        <v>106</v>
      </c>
      <c r="C163" s="7"/>
      <c r="D163" s="7"/>
      <c r="E163" s="7"/>
      <c r="F163" s="8">
        <v>2</v>
      </c>
      <c r="G163" s="8">
        <v>4</v>
      </c>
      <c r="H163" s="8">
        <v>1</v>
      </c>
      <c r="I163" s="8">
        <v>7</v>
      </c>
      <c r="J163" s="7"/>
      <c r="K163" s="23">
        <v>1673</v>
      </c>
      <c r="L163" s="7"/>
      <c r="M163" s="7"/>
      <c r="N163" s="7"/>
      <c r="O163" s="7"/>
      <c r="P163" s="7"/>
      <c r="Q163" s="7"/>
      <c r="R163" s="8">
        <f t="shared" si="18"/>
        <v>1673</v>
      </c>
      <c r="S163" s="8">
        <f t="shared" si="19"/>
        <v>1680</v>
      </c>
      <c r="T163" s="9">
        <f t="shared" si="20"/>
        <v>0.99583333333333335</v>
      </c>
      <c r="U163" s="7"/>
      <c r="V163" s="7"/>
      <c r="W163" s="8"/>
      <c r="X163" s="9"/>
    </row>
    <row r="164" spans="1:24" x14ac:dyDescent="0.3">
      <c r="A164" s="6">
        <v>475</v>
      </c>
      <c r="B164" s="6" t="s">
        <v>107</v>
      </c>
      <c r="C164" s="7"/>
      <c r="D164" s="7"/>
      <c r="E164" s="8">
        <v>12</v>
      </c>
      <c r="F164" s="8">
        <v>2</v>
      </c>
      <c r="G164" s="7"/>
      <c r="H164" s="8">
        <v>477</v>
      </c>
      <c r="I164" s="8">
        <v>491</v>
      </c>
      <c r="J164" s="7"/>
      <c r="K164" s="23">
        <v>181907</v>
      </c>
      <c r="L164" s="8">
        <v>34</v>
      </c>
      <c r="M164" s="7"/>
      <c r="N164" s="7"/>
      <c r="O164" s="7"/>
      <c r="P164" s="7"/>
      <c r="Q164" s="7"/>
      <c r="R164" s="8">
        <f t="shared" si="18"/>
        <v>181941</v>
      </c>
      <c r="S164" s="8">
        <f t="shared" si="19"/>
        <v>182432</v>
      </c>
      <c r="T164" s="9">
        <f t="shared" si="20"/>
        <v>0.99730858621294505</v>
      </c>
      <c r="U164" s="7"/>
      <c r="V164" s="7"/>
      <c r="W164" s="8"/>
      <c r="X164" s="9"/>
    </row>
    <row r="165" spans="1:24" ht="19.2" x14ac:dyDescent="0.3">
      <c r="A165" s="6">
        <v>478</v>
      </c>
      <c r="B165" s="6" t="s">
        <v>108</v>
      </c>
      <c r="C165" s="7"/>
      <c r="D165" s="7"/>
      <c r="E165" s="8">
        <v>2</v>
      </c>
      <c r="F165" s="7"/>
      <c r="G165" s="8">
        <v>2</v>
      </c>
      <c r="H165" s="8">
        <v>416</v>
      </c>
      <c r="I165" s="8">
        <v>420</v>
      </c>
      <c r="J165" s="7"/>
      <c r="K165" s="23">
        <v>2602</v>
      </c>
      <c r="L165" s="8">
        <v>11</v>
      </c>
      <c r="M165" s="7"/>
      <c r="N165" s="7"/>
      <c r="O165" s="7"/>
      <c r="P165" s="7"/>
      <c r="Q165" s="7"/>
      <c r="R165" s="8">
        <f t="shared" si="18"/>
        <v>2613</v>
      </c>
      <c r="S165" s="8">
        <f t="shared" si="19"/>
        <v>3033</v>
      </c>
      <c r="T165" s="9">
        <f t="shared" si="20"/>
        <v>0.86152324431256178</v>
      </c>
      <c r="U165" s="7"/>
      <c r="V165" s="7"/>
      <c r="W165" s="8"/>
      <c r="X165" s="9"/>
    </row>
    <row r="166" spans="1:24" ht="19.2" x14ac:dyDescent="0.3">
      <c r="A166" s="6">
        <v>485</v>
      </c>
      <c r="B166" s="6" t="s">
        <v>109</v>
      </c>
      <c r="C166" s="7"/>
      <c r="D166" s="7"/>
      <c r="E166" s="7"/>
      <c r="F166" s="8">
        <v>107</v>
      </c>
      <c r="G166" s="7"/>
      <c r="H166" s="8">
        <v>176</v>
      </c>
      <c r="I166" s="8">
        <v>283</v>
      </c>
      <c r="J166" s="7"/>
      <c r="K166" s="23">
        <v>46538</v>
      </c>
      <c r="L166" s="8">
        <v>4184</v>
      </c>
      <c r="M166" s="8">
        <v>427</v>
      </c>
      <c r="N166" s="7"/>
      <c r="O166" s="7"/>
      <c r="P166" s="7"/>
      <c r="Q166" s="7"/>
      <c r="R166" s="8">
        <f t="shared" si="18"/>
        <v>51149</v>
      </c>
      <c r="S166" s="8">
        <f t="shared" si="19"/>
        <v>51432</v>
      </c>
      <c r="T166" s="9">
        <f t="shared" si="20"/>
        <v>0.99449758904961894</v>
      </c>
      <c r="U166" s="8"/>
      <c r="V166" s="9"/>
      <c r="W166" s="8"/>
      <c r="X166" s="9"/>
    </row>
    <row r="167" spans="1:24" x14ac:dyDescent="0.3">
      <c r="A167" s="6">
        <v>488</v>
      </c>
      <c r="B167" s="6" t="s">
        <v>110</v>
      </c>
      <c r="C167" s="7"/>
      <c r="D167" s="7"/>
      <c r="E167" s="7"/>
      <c r="F167" s="7"/>
      <c r="G167" s="7"/>
      <c r="H167" s="8">
        <v>318</v>
      </c>
      <c r="I167" s="8">
        <v>318</v>
      </c>
      <c r="J167" s="7"/>
      <c r="K167" s="23">
        <v>15750</v>
      </c>
      <c r="L167" s="8">
        <v>1</v>
      </c>
      <c r="M167" s="7"/>
      <c r="N167" s="7"/>
      <c r="O167" s="7"/>
      <c r="P167" s="7"/>
      <c r="Q167" s="7"/>
      <c r="R167" s="8">
        <f t="shared" si="18"/>
        <v>15751</v>
      </c>
      <c r="S167" s="8">
        <f t="shared" si="19"/>
        <v>16069</v>
      </c>
      <c r="T167" s="9">
        <f t="shared" si="20"/>
        <v>0.98021034289625986</v>
      </c>
      <c r="U167" s="7"/>
      <c r="V167" s="7"/>
      <c r="W167" s="8"/>
      <c r="X167" s="9"/>
    </row>
    <row r="168" spans="1:24" x14ac:dyDescent="0.3">
      <c r="A168" s="24">
        <v>494</v>
      </c>
      <c r="B168" s="23" t="s">
        <v>206</v>
      </c>
      <c r="K168" s="23">
        <v>2617</v>
      </c>
      <c r="R168" s="8">
        <f t="shared" si="18"/>
        <v>2617</v>
      </c>
      <c r="S168" s="8">
        <f t="shared" si="19"/>
        <v>2617</v>
      </c>
      <c r="T168" s="9">
        <f t="shared" si="20"/>
        <v>1</v>
      </c>
    </row>
    <row r="169" spans="1:24" x14ac:dyDescent="0.3">
      <c r="K169" s="23"/>
      <c r="R169" s="8"/>
      <c r="S169" s="8"/>
      <c r="T169" s="9"/>
    </row>
    <row r="170" spans="1:24" x14ac:dyDescent="0.3">
      <c r="K170" s="23"/>
      <c r="R170" s="8"/>
      <c r="S170" s="8"/>
      <c r="T170" s="9"/>
    </row>
    <row r="171" spans="1:24" x14ac:dyDescent="0.3">
      <c r="A171" s="7"/>
      <c r="B171" s="10" t="s">
        <v>53</v>
      </c>
      <c r="C171" s="7"/>
      <c r="D171" s="8">
        <v>38</v>
      </c>
      <c r="E171" s="8">
        <v>355</v>
      </c>
      <c r="F171" s="8">
        <v>295</v>
      </c>
      <c r="G171" s="8">
        <v>34</v>
      </c>
      <c r="H171" s="8">
        <v>3280</v>
      </c>
      <c r="I171" s="8">
        <v>4002</v>
      </c>
      <c r="J171" s="8">
        <v>1257</v>
      </c>
      <c r="K171" s="23">
        <f>SUM(K150:K168)</f>
        <v>915570</v>
      </c>
      <c r="L171" s="8">
        <v>9004</v>
      </c>
      <c r="M171" s="8">
        <v>429</v>
      </c>
      <c r="N171" s="7"/>
      <c r="O171" s="7"/>
      <c r="P171" s="7"/>
      <c r="Q171" s="7"/>
      <c r="R171" s="8">
        <f t="shared" si="18"/>
        <v>926260</v>
      </c>
      <c r="S171" s="8">
        <f t="shared" si="19"/>
        <v>930262</v>
      </c>
      <c r="T171" s="9">
        <f t="shared" si="20"/>
        <v>0.99569798615873806</v>
      </c>
      <c r="U171" s="8"/>
      <c r="V171" s="9"/>
      <c r="W171" s="8"/>
      <c r="X171" s="9"/>
    </row>
    <row r="172" spans="1:24" x14ac:dyDescent="0.3">
      <c r="A172" s="7"/>
      <c r="B172" s="10" t="s">
        <v>54</v>
      </c>
      <c r="C172" s="9">
        <v>0</v>
      </c>
      <c r="D172" s="11">
        <v>4.0000000000000001E-3</v>
      </c>
      <c r="E172" s="11">
        <v>3.3000000000000002E-2</v>
      </c>
      <c r="F172" s="11">
        <v>1.7000000000000001E-2</v>
      </c>
      <c r="G172" s="11">
        <v>1.2999999999999999E-2</v>
      </c>
      <c r="H172" s="11">
        <v>7.8E-2</v>
      </c>
      <c r="I172" s="11">
        <v>4.9000000000000002E-2</v>
      </c>
      <c r="J172" s="11">
        <v>1.0999999999999999E-2</v>
      </c>
      <c r="K172" s="11">
        <f>K171/$I$320</f>
        <v>0.17303148970139751</v>
      </c>
      <c r="L172" s="11">
        <v>3.4000000000000002E-2</v>
      </c>
      <c r="M172" s="11">
        <v>8.9999999999999993E-3</v>
      </c>
      <c r="N172" s="9">
        <v>0</v>
      </c>
      <c r="O172" s="9">
        <v>0</v>
      </c>
      <c r="P172" s="9">
        <v>0</v>
      </c>
      <c r="Q172" s="9">
        <v>0</v>
      </c>
      <c r="R172" s="11">
        <f>R171/$P$320</f>
        <v>0.16194126713717855</v>
      </c>
      <c r="S172" s="11">
        <f>S171/$Q$320</f>
        <v>0.16036486695447214</v>
      </c>
      <c r="T172" s="7"/>
      <c r="U172" s="11"/>
      <c r="V172" s="7"/>
      <c r="W172" s="11"/>
      <c r="X172" s="7"/>
    </row>
    <row r="174" spans="1:24" ht="17.399999999999999" customHeight="1" x14ac:dyDescent="0.3">
      <c r="A174" s="17" t="s">
        <v>0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27.6" customHeight="1" x14ac:dyDescent="0.3">
      <c r="A175" s="17" t="s">
        <v>1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21"/>
      <c r="W175" s="21"/>
      <c r="X175" s="21"/>
    </row>
    <row r="178" spans="1:24" ht="31.2" x14ac:dyDescent="0.3">
      <c r="A178" s="1" t="s">
        <v>3</v>
      </c>
      <c r="B178" s="2"/>
      <c r="C178" s="22" t="s">
        <v>111</v>
      </c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</row>
    <row r="179" spans="1:24" x14ac:dyDescent="0.3">
      <c r="A179" s="16" t="s">
        <v>168</v>
      </c>
      <c r="B179" s="16"/>
      <c r="C179" s="16"/>
    </row>
    <row r="181" spans="1:24" x14ac:dyDescent="0.3">
      <c r="A181" s="19"/>
      <c r="B181" s="19"/>
      <c r="C181" s="18" t="s">
        <v>5</v>
      </c>
      <c r="D181" s="18"/>
      <c r="E181" s="18"/>
      <c r="F181" s="18"/>
      <c r="G181" s="18"/>
      <c r="H181" s="18"/>
      <c r="I181" s="18"/>
      <c r="J181" s="18"/>
      <c r="K181" s="18" t="s">
        <v>6</v>
      </c>
      <c r="L181" s="18"/>
      <c r="M181" s="2"/>
      <c r="N181" s="3" t="s">
        <v>7</v>
      </c>
      <c r="O181" s="3" t="s">
        <v>7</v>
      </c>
      <c r="P181" s="3" t="s">
        <v>8</v>
      </c>
      <c r="Q181" s="3" t="s">
        <v>8</v>
      </c>
      <c r="R181" s="4"/>
      <c r="S181" s="4"/>
      <c r="T181" s="18"/>
      <c r="U181" s="18"/>
      <c r="V181" s="18"/>
      <c r="W181" s="18"/>
    </row>
    <row r="182" spans="1:24" x14ac:dyDescent="0.3">
      <c r="A182" s="19"/>
      <c r="B182" s="19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2"/>
      <c r="N182" s="3" t="s">
        <v>9</v>
      </c>
      <c r="O182" s="3" t="s">
        <v>10</v>
      </c>
      <c r="P182" s="3" t="s">
        <v>11</v>
      </c>
      <c r="Q182" s="3" t="s">
        <v>12</v>
      </c>
      <c r="R182" s="20"/>
      <c r="S182" s="20"/>
      <c r="T182" s="18"/>
      <c r="U182" s="18"/>
      <c r="V182" s="18"/>
      <c r="W182" s="18"/>
    </row>
    <row r="183" spans="1:24" x14ac:dyDescent="0.3">
      <c r="A183" s="5" t="s">
        <v>13</v>
      </c>
      <c r="B183" s="5" t="s">
        <v>14</v>
      </c>
      <c r="C183" s="4"/>
      <c r="D183" s="3" t="s">
        <v>15</v>
      </c>
      <c r="E183" s="3" t="s">
        <v>9</v>
      </c>
      <c r="F183" s="3" t="s">
        <v>10</v>
      </c>
      <c r="G183" s="3" t="s">
        <v>16</v>
      </c>
      <c r="H183" s="4"/>
      <c r="I183" s="3" t="s">
        <v>17</v>
      </c>
      <c r="J183" s="3" t="s">
        <v>18</v>
      </c>
      <c r="K183" s="3" t="s">
        <v>180</v>
      </c>
      <c r="L183" s="3" t="s">
        <v>9</v>
      </c>
      <c r="M183" s="3" t="s">
        <v>10</v>
      </c>
      <c r="N183" s="3" t="s">
        <v>19</v>
      </c>
      <c r="O183" s="3" t="s">
        <v>19</v>
      </c>
      <c r="P183" s="3" t="s">
        <v>8</v>
      </c>
      <c r="Q183" s="3" t="s">
        <v>8</v>
      </c>
      <c r="R183" s="3" t="s">
        <v>17</v>
      </c>
      <c r="S183" s="4"/>
      <c r="T183" s="3" t="s">
        <v>20</v>
      </c>
      <c r="U183" s="4"/>
      <c r="V183" s="4"/>
      <c r="W183" s="4"/>
      <c r="X183" s="4"/>
    </row>
    <row r="184" spans="1:24" x14ac:dyDescent="0.3">
      <c r="A184" s="5" t="s">
        <v>21</v>
      </c>
      <c r="B184" s="5" t="s">
        <v>22</v>
      </c>
      <c r="C184" s="3" t="s">
        <v>23</v>
      </c>
      <c r="D184" s="3" t="s">
        <v>24</v>
      </c>
      <c r="E184" s="3" t="s">
        <v>25</v>
      </c>
      <c r="F184" s="3" t="s">
        <v>26</v>
      </c>
      <c r="G184" s="3" t="s">
        <v>27</v>
      </c>
      <c r="H184" s="3" t="s">
        <v>28</v>
      </c>
      <c r="I184" s="3" t="s">
        <v>29</v>
      </c>
      <c r="J184" s="3" t="s">
        <v>30</v>
      </c>
      <c r="K184" s="3" t="s">
        <v>181</v>
      </c>
      <c r="L184" s="3" t="s">
        <v>25</v>
      </c>
      <c r="M184" s="3" t="s">
        <v>26</v>
      </c>
      <c r="N184" s="3" t="s">
        <v>25</v>
      </c>
      <c r="O184" s="3" t="s">
        <v>26</v>
      </c>
      <c r="P184" s="3" t="s">
        <v>31</v>
      </c>
      <c r="Q184" s="3" t="s">
        <v>32</v>
      </c>
      <c r="R184" s="3" t="s">
        <v>6</v>
      </c>
      <c r="S184" s="3" t="s">
        <v>17</v>
      </c>
      <c r="T184" s="3" t="s">
        <v>6</v>
      </c>
      <c r="U184" s="3"/>
      <c r="V184" s="3"/>
      <c r="W184" s="3"/>
      <c r="X184" s="3"/>
    </row>
    <row r="187" spans="1:24" x14ac:dyDescent="0.3">
      <c r="A187" s="6">
        <v>502</v>
      </c>
      <c r="B187" s="6" t="s">
        <v>112</v>
      </c>
      <c r="C187" s="7"/>
      <c r="D187" s="8">
        <v>244</v>
      </c>
      <c r="E187" s="8">
        <v>843</v>
      </c>
      <c r="F187" s="8">
        <v>134</v>
      </c>
      <c r="G187" s="8">
        <v>160</v>
      </c>
      <c r="H187" s="8">
        <v>690</v>
      </c>
      <c r="I187" s="8">
        <v>2071</v>
      </c>
      <c r="J187" s="8">
        <v>608</v>
      </c>
      <c r="K187" s="23">
        <v>146880</v>
      </c>
      <c r="L187" s="8">
        <v>911</v>
      </c>
      <c r="M187" s="7"/>
      <c r="N187" s="7"/>
      <c r="O187" s="7"/>
      <c r="P187" s="7"/>
      <c r="Q187" s="7"/>
      <c r="R187" s="8">
        <f t="shared" ref="R187" si="21">SUM(J187:Q187)</f>
        <v>148399</v>
      </c>
      <c r="S187" s="8">
        <f t="shared" ref="S187" si="22">SUM(I187,R187)</f>
        <v>150470</v>
      </c>
      <c r="T187" s="9">
        <f t="shared" ref="T187" si="23">R187/S187</f>
        <v>0.98623645909483615</v>
      </c>
      <c r="U187" s="8"/>
      <c r="V187" s="9"/>
      <c r="W187" s="8"/>
      <c r="X187" s="9"/>
    </row>
    <row r="188" spans="1:24" x14ac:dyDescent="0.3">
      <c r="A188" s="6">
        <v>504</v>
      </c>
      <c r="B188" s="6" t="s">
        <v>113</v>
      </c>
      <c r="C188" s="7"/>
      <c r="D188" s="8">
        <v>116</v>
      </c>
      <c r="E188" s="7"/>
      <c r="F188" s="8">
        <v>271</v>
      </c>
      <c r="G188" s="8">
        <v>52</v>
      </c>
      <c r="H188" s="8">
        <v>263</v>
      </c>
      <c r="I188" s="8">
        <v>702</v>
      </c>
      <c r="J188" s="7"/>
      <c r="K188" s="23">
        <v>66560</v>
      </c>
      <c r="L188" s="8">
        <v>10255</v>
      </c>
      <c r="M188" s="8">
        <v>780</v>
      </c>
      <c r="N188" s="7"/>
      <c r="O188" s="7"/>
      <c r="P188" s="7"/>
      <c r="Q188" s="7"/>
      <c r="R188" s="8">
        <f t="shared" ref="R188:R204" si="24">SUM(J188:Q188)</f>
        <v>77595</v>
      </c>
      <c r="S188" s="8">
        <f t="shared" ref="S188:S204" si="25">SUM(I188,R188)</f>
        <v>78297</v>
      </c>
      <c r="T188" s="9">
        <f t="shared" ref="T188:T204" si="26">R188/S188</f>
        <v>0.99103413923905126</v>
      </c>
      <c r="U188" s="8"/>
      <c r="V188" s="9"/>
      <c r="W188" s="8"/>
      <c r="X188" s="9"/>
    </row>
    <row r="189" spans="1:24" x14ac:dyDescent="0.3">
      <c r="A189" s="6">
        <v>507</v>
      </c>
      <c r="B189" s="6" t="s">
        <v>114</v>
      </c>
      <c r="C189" s="7"/>
      <c r="D189" s="7"/>
      <c r="E189" s="8">
        <v>1</v>
      </c>
      <c r="F189" s="8">
        <v>8</v>
      </c>
      <c r="G189" s="7"/>
      <c r="H189" s="8">
        <v>214</v>
      </c>
      <c r="I189" s="8">
        <v>223</v>
      </c>
      <c r="J189" s="7"/>
      <c r="K189" s="23">
        <v>3785</v>
      </c>
      <c r="L189" s="8">
        <v>15</v>
      </c>
      <c r="M189" s="7"/>
      <c r="N189" s="7"/>
      <c r="O189" s="7"/>
      <c r="P189" s="7"/>
      <c r="Q189" s="7"/>
      <c r="R189" s="8">
        <f t="shared" si="24"/>
        <v>3800</v>
      </c>
      <c r="S189" s="8">
        <f t="shared" si="25"/>
        <v>4023</v>
      </c>
      <c r="T189" s="9">
        <f t="shared" si="26"/>
        <v>0.94456872980362916</v>
      </c>
      <c r="U189" s="7"/>
      <c r="V189" s="7"/>
      <c r="W189" s="8"/>
      <c r="X189" s="9"/>
    </row>
    <row r="190" spans="1:24" ht="19.2" x14ac:dyDescent="0.3">
      <c r="A190" s="6">
        <v>510</v>
      </c>
      <c r="B190" s="6" t="s">
        <v>115</v>
      </c>
      <c r="C190" s="7"/>
      <c r="D190" s="7"/>
      <c r="E190" s="7"/>
      <c r="F190" s="8">
        <v>287</v>
      </c>
      <c r="G190" s="7"/>
      <c r="H190" s="8">
        <v>152</v>
      </c>
      <c r="I190" s="8">
        <v>439</v>
      </c>
      <c r="J190" s="7"/>
      <c r="K190" s="23">
        <v>24561</v>
      </c>
      <c r="L190" s="8">
        <v>9525</v>
      </c>
      <c r="M190" s="8">
        <v>1535</v>
      </c>
      <c r="N190" s="7"/>
      <c r="O190" s="7"/>
      <c r="P190" s="7"/>
      <c r="Q190" s="7"/>
      <c r="R190" s="8">
        <f t="shared" si="24"/>
        <v>35621</v>
      </c>
      <c r="S190" s="8">
        <f t="shared" si="25"/>
        <v>36060</v>
      </c>
      <c r="T190" s="9">
        <f t="shared" si="26"/>
        <v>0.98782584581253463</v>
      </c>
      <c r="U190" s="8"/>
      <c r="V190" s="9"/>
      <c r="W190" s="8"/>
      <c r="X190" s="9"/>
    </row>
    <row r="191" spans="1:24" x14ac:dyDescent="0.3">
      <c r="A191" s="6">
        <v>602</v>
      </c>
      <c r="B191" s="6" t="s">
        <v>116</v>
      </c>
      <c r="C191" s="7"/>
      <c r="D191" s="8">
        <v>426</v>
      </c>
      <c r="E191" s="8">
        <v>149</v>
      </c>
      <c r="F191" s="8">
        <v>251</v>
      </c>
      <c r="G191" s="7"/>
      <c r="H191" s="8">
        <v>79</v>
      </c>
      <c r="I191" s="8">
        <v>905</v>
      </c>
      <c r="J191" s="8">
        <v>23</v>
      </c>
      <c r="K191" s="23">
        <v>37868</v>
      </c>
      <c r="L191" s="8">
        <v>120</v>
      </c>
      <c r="M191" s="7"/>
      <c r="N191" s="7"/>
      <c r="O191" s="7"/>
      <c r="P191" s="7"/>
      <c r="Q191" s="7"/>
      <c r="R191" s="8">
        <f t="shared" si="24"/>
        <v>38011</v>
      </c>
      <c r="S191" s="8">
        <f t="shared" si="25"/>
        <v>38916</v>
      </c>
      <c r="T191" s="9">
        <f t="shared" si="26"/>
        <v>0.97674478363655048</v>
      </c>
      <c r="U191" s="8"/>
      <c r="V191" s="9"/>
      <c r="W191" s="8"/>
      <c r="X191" s="9"/>
    </row>
    <row r="192" spans="1:24" x14ac:dyDescent="0.3">
      <c r="A192" s="6">
        <v>604</v>
      </c>
      <c r="B192" s="6" t="s">
        <v>117</v>
      </c>
      <c r="C192" s="7"/>
      <c r="D192" s="8">
        <v>6</v>
      </c>
      <c r="E192" s="8">
        <v>1</v>
      </c>
      <c r="F192" s="8">
        <v>13</v>
      </c>
      <c r="G192" s="8">
        <v>20</v>
      </c>
      <c r="H192" s="8">
        <v>4</v>
      </c>
      <c r="I192" s="8">
        <v>44</v>
      </c>
      <c r="J192" s="7"/>
      <c r="K192" s="23">
        <v>4253</v>
      </c>
      <c r="L192" s="8">
        <v>1</v>
      </c>
      <c r="M192" s="7"/>
      <c r="N192" s="7"/>
      <c r="O192" s="7"/>
      <c r="P192" s="7"/>
      <c r="Q192" s="7"/>
      <c r="R192" s="8">
        <f t="shared" si="24"/>
        <v>4254</v>
      </c>
      <c r="S192" s="8">
        <f t="shared" si="25"/>
        <v>4298</v>
      </c>
      <c r="T192" s="9">
        <f t="shared" si="26"/>
        <v>0.98976268031642622</v>
      </c>
      <c r="U192" s="7"/>
      <c r="V192" s="7"/>
      <c r="W192" s="8"/>
      <c r="X192" s="9"/>
    </row>
    <row r="193" spans="1:24" x14ac:dyDescent="0.3">
      <c r="A193" s="6">
        <v>605</v>
      </c>
      <c r="B193" s="6" t="s">
        <v>118</v>
      </c>
      <c r="C193" s="7"/>
      <c r="D193" s="7"/>
      <c r="E193" s="8">
        <v>2</v>
      </c>
      <c r="F193" s="8">
        <v>3</v>
      </c>
      <c r="G193" s="8">
        <v>6</v>
      </c>
      <c r="H193" s="8">
        <v>17</v>
      </c>
      <c r="I193" s="8">
        <v>28</v>
      </c>
      <c r="J193" s="7"/>
      <c r="K193" s="23">
        <v>2931</v>
      </c>
      <c r="L193" s="7"/>
      <c r="M193" s="8">
        <v>2</v>
      </c>
      <c r="N193" s="7"/>
      <c r="O193" s="7"/>
      <c r="P193" s="7"/>
      <c r="Q193" s="7"/>
      <c r="R193" s="8">
        <f t="shared" si="24"/>
        <v>2933</v>
      </c>
      <c r="S193" s="8">
        <f t="shared" si="25"/>
        <v>2961</v>
      </c>
      <c r="T193" s="9">
        <f t="shared" si="26"/>
        <v>0.99054373522458627</v>
      </c>
      <c r="U193" s="7"/>
      <c r="V193" s="7"/>
      <c r="W193" s="8"/>
      <c r="X193" s="9"/>
    </row>
    <row r="194" spans="1:24" x14ac:dyDescent="0.3">
      <c r="A194" s="6">
        <v>607</v>
      </c>
      <c r="B194" s="6" t="s">
        <v>119</v>
      </c>
      <c r="C194" s="7"/>
      <c r="D194" s="8">
        <v>38</v>
      </c>
      <c r="E194" s="8">
        <v>1</v>
      </c>
      <c r="F194" s="8">
        <v>6</v>
      </c>
      <c r="G194" s="7"/>
      <c r="H194" s="8">
        <v>77</v>
      </c>
      <c r="I194" s="8">
        <v>122</v>
      </c>
      <c r="J194" s="7"/>
      <c r="K194" s="23">
        <v>2391</v>
      </c>
      <c r="L194" s="8">
        <v>2</v>
      </c>
      <c r="M194" s="7"/>
      <c r="N194" s="7"/>
      <c r="O194" s="7"/>
      <c r="P194" s="7"/>
      <c r="Q194" s="7"/>
      <c r="R194" s="8">
        <f t="shared" si="24"/>
        <v>2393</v>
      </c>
      <c r="S194" s="8">
        <f t="shared" si="25"/>
        <v>2515</v>
      </c>
      <c r="T194" s="9">
        <f t="shared" si="26"/>
        <v>0.95149105367793241</v>
      </c>
      <c r="U194" s="7"/>
      <c r="V194" s="7"/>
      <c r="W194" s="8"/>
      <c r="X194" s="9"/>
    </row>
    <row r="195" spans="1:24" x14ac:dyDescent="0.3">
      <c r="A195" s="6">
        <v>701</v>
      </c>
      <c r="B195" s="6" t="s">
        <v>120</v>
      </c>
      <c r="C195" s="7"/>
      <c r="D195" s="8">
        <v>76</v>
      </c>
      <c r="E195" s="8">
        <v>1</v>
      </c>
      <c r="F195" s="8">
        <v>986</v>
      </c>
      <c r="G195" s="8">
        <v>90</v>
      </c>
      <c r="H195" s="8">
        <v>669</v>
      </c>
      <c r="I195" s="8">
        <v>1822</v>
      </c>
      <c r="J195" s="7"/>
      <c r="K195" s="23">
        <v>408118</v>
      </c>
      <c r="L195" s="8">
        <v>18225</v>
      </c>
      <c r="M195" s="8">
        <v>3499</v>
      </c>
      <c r="N195" s="7"/>
      <c r="O195" s="7"/>
      <c r="P195" s="7"/>
      <c r="Q195" s="7"/>
      <c r="R195" s="8">
        <f t="shared" si="24"/>
        <v>429842</v>
      </c>
      <c r="S195" s="8">
        <f t="shared" si="25"/>
        <v>431664</v>
      </c>
      <c r="T195" s="9">
        <f t="shared" si="26"/>
        <v>0.995779124504244</v>
      </c>
      <c r="U195" s="8"/>
      <c r="V195" s="9"/>
      <c r="W195" s="8"/>
      <c r="X195" s="9"/>
    </row>
    <row r="196" spans="1:24" x14ac:dyDescent="0.3">
      <c r="A196" s="6">
        <v>702</v>
      </c>
      <c r="B196" s="6" t="s">
        <v>121</v>
      </c>
      <c r="C196" s="7"/>
      <c r="D196" s="8">
        <v>70</v>
      </c>
      <c r="E196" s="8">
        <v>4</v>
      </c>
      <c r="F196" s="8">
        <v>538</v>
      </c>
      <c r="G196" s="8">
        <v>120</v>
      </c>
      <c r="H196" s="8">
        <v>417</v>
      </c>
      <c r="I196" s="8">
        <v>1149</v>
      </c>
      <c r="J196" s="7"/>
      <c r="K196" s="23">
        <v>51870</v>
      </c>
      <c r="L196" s="8">
        <v>2309</v>
      </c>
      <c r="M196" s="8">
        <v>511</v>
      </c>
      <c r="N196" s="7"/>
      <c r="O196" s="7"/>
      <c r="P196" s="7"/>
      <c r="Q196" s="7"/>
      <c r="R196" s="8">
        <f t="shared" si="24"/>
        <v>54690</v>
      </c>
      <c r="S196" s="8">
        <f t="shared" si="25"/>
        <v>55839</v>
      </c>
      <c r="T196" s="9">
        <f t="shared" si="26"/>
        <v>0.97942298393595872</v>
      </c>
      <c r="U196" s="7"/>
      <c r="V196" s="7"/>
      <c r="W196" s="8"/>
      <c r="X196" s="9"/>
    </row>
    <row r="197" spans="1:24" x14ac:dyDescent="0.3">
      <c r="A197" s="6">
        <v>703</v>
      </c>
      <c r="B197" s="6" t="s">
        <v>122</v>
      </c>
      <c r="C197" s="7"/>
      <c r="D197" s="7"/>
      <c r="E197" s="8">
        <v>33</v>
      </c>
      <c r="F197" s="7"/>
      <c r="G197" s="7"/>
      <c r="H197" s="7"/>
      <c r="I197" s="8">
        <v>33</v>
      </c>
      <c r="J197" s="7"/>
      <c r="K197" s="23">
        <v>3496</v>
      </c>
      <c r="L197" s="8">
        <v>13</v>
      </c>
      <c r="M197" s="7"/>
      <c r="N197" s="7"/>
      <c r="O197" s="7"/>
      <c r="P197" s="7"/>
      <c r="Q197" s="7"/>
      <c r="R197" s="8">
        <f t="shared" si="24"/>
        <v>3509</v>
      </c>
      <c r="S197" s="8">
        <f t="shared" si="25"/>
        <v>3542</v>
      </c>
      <c r="T197" s="9">
        <f t="shared" si="26"/>
        <v>0.99068322981366463</v>
      </c>
      <c r="U197" s="7"/>
      <c r="V197" s="7"/>
      <c r="W197" s="8"/>
      <c r="X197" s="9"/>
    </row>
    <row r="198" spans="1:24" x14ac:dyDescent="0.3">
      <c r="A198" s="6">
        <v>705</v>
      </c>
      <c r="B198" s="6" t="s">
        <v>123</v>
      </c>
      <c r="C198" s="7"/>
      <c r="D198" s="8">
        <v>754</v>
      </c>
      <c r="E198" s="8">
        <v>199</v>
      </c>
      <c r="F198" s="8">
        <v>329</v>
      </c>
      <c r="G198" s="8">
        <v>574</v>
      </c>
      <c r="H198" s="8">
        <v>408</v>
      </c>
      <c r="I198" s="8">
        <v>2264</v>
      </c>
      <c r="J198" s="8">
        <v>72</v>
      </c>
      <c r="K198" s="23">
        <v>135217</v>
      </c>
      <c r="L198" s="8">
        <v>163</v>
      </c>
      <c r="M198" s="7"/>
      <c r="N198" s="7"/>
      <c r="O198" s="7"/>
      <c r="P198" s="7"/>
      <c r="Q198" s="7"/>
      <c r="R198" s="8">
        <f t="shared" si="24"/>
        <v>135452</v>
      </c>
      <c r="S198" s="8">
        <f t="shared" si="25"/>
        <v>137716</v>
      </c>
      <c r="T198" s="9">
        <f t="shared" si="26"/>
        <v>0.98356037061779311</v>
      </c>
      <c r="U198" s="8"/>
      <c r="V198" s="9"/>
      <c r="W198" s="8"/>
      <c r="X198" s="9"/>
    </row>
    <row r="199" spans="1:24" x14ac:dyDescent="0.3">
      <c r="A199" s="6">
        <v>706</v>
      </c>
      <c r="B199" s="6" t="s">
        <v>124</v>
      </c>
      <c r="C199" s="7"/>
      <c r="D199" s="7"/>
      <c r="E199" s="7"/>
      <c r="F199" s="7"/>
      <c r="G199" s="7"/>
      <c r="H199" s="8">
        <v>1</v>
      </c>
      <c r="I199" s="8">
        <v>1</v>
      </c>
      <c r="J199" s="7"/>
      <c r="K199" s="23">
        <v>6</v>
      </c>
      <c r="L199" s="7"/>
      <c r="M199" s="7"/>
      <c r="N199" s="7"/>
      <c r="O199" s="7"/>
      <c r="P199" s="7"/>
      <c r="Q199" s="7"/>
      <c r="R199" s="8">
        <f t="shared" si="24"/>
        <v>6</v>
      </c>
      <c r="S199" s="8">
        <f t="shared" si="25"/>
        <v>7</v>
      </c>
      <c r="T199" s="9">
        <f t="shared" si="26"/>
        <v>0.8571428571428571</v>
      </c>
      <c r="U199" s="7"/>
      <c r="V199" s="7"/>
      <c r="W199" s="7"/>
      <c r="X199" s="7"/>
    </row>
    <row r="200" spans="1:24" x14ac:dyDescent="0.3">
      <c r="A200" s="6">
        <v>707</v>
      </c>
      <c r="B200" s="6" t="s">
        <v>125</v>
      </c>
      <c r="C200" s="7"/>
      <c r="D200" s="7"/>
      <c r="E200" s="7"/>
      <c r="F200" s="7"/>
      <c r="G200" s="7"/>
      <c r="H200" s="8">
        <v>138</v>
      </c>
      <c r="I200" s="8">
        <v>138</v>
      </c>
      <c r="J200" s="7"/>
      <c r="K200" s="23">
        <v>16</v>
      </c>
      <c r="L200" s="7"/>
      <c r="M200" s="7"/>
      <c r="N200" s="7"/>
      <c r="O200" s="7"/>
      <c r="P200" s="7"/>
      <c r="Q200" s="7"/>
      <c r="R200" s="8">
        <f t="shared" si="24"/>
        <v>16</v>
      </c>
      <c r="S200" s="8">
        <f t="shared" si="25"/>
        <v>154</v>
      </c>
      <c r="T200" s="9">
        <f t="shared" si="26"/>
        <v>0.1038961038961039</v>
      </c>
      <c r="U200" s="7"/>
      <c r="V200" s="7"/>
      <c r="W200" s="8"/>
      <c r="X200" s="9"/>
    </row>
    <row r="201" spans="1:24" x14ac:dyDescent="0.3">
      <c r="A201" s="6">
        <v>708</v>
      </c>
      <c r="B201" s="6" t="s">
        <v>126</v>
      </c>
      <c r="C201" s="7"/>
      <c r="D201" s="7"/>
      <c r="E201" s="7"/>
      <c r="F201" s="7"/>
      <c r="G201" s="7"/>
      <c r="H201" s="8">
        <v>104</v>
      </c>
      <c r="I201" s="8">
        <v>104</v>
      </c>
      <c r="J201" s="7"/>
      <c r="K201" s="23">
        <v>19</v>
      </c>
      <c r="L201" s="7"/>
      <c r="M201" s="7"/>
      <c r="N201" s="7"/>
      <c r="O201" s="7"/>
      <c r="P201" s="7"/>
      <c r="Q201" s="7"/>
      <c r="R201" s="8">
        <f t="shared" si="24"/>
        <v>19</v>
      </c>
      <c r="S201" s="8">
        <f t="shared" si="25"/>
        <v>123</v>
      </c>
      <c r="T201" s="9">
        <f t="shared" si="26"/>
        <v>0.15447154471544716</v>
      </c>
      <c r="U201" s="7"/>
      <c r="V201" s="7"/>
      <c r="W201" s="8"/>
      <c r="X201" s="9"/>
    </row>
    <row r="202" spans="1:24" x14ac:dyDescent="0.3">
      <c r="K202" s="23"/>
      <c r="R202" s="8"/>
      <c r="S202" s="8"/>
      <c r="T202" s="9"/>
    </row>
    <row r="203" spans="1:24" x14ac:dyDescent="0.3">
      <c r="K203" s="23"/>
      <c r="R203" s="8"/>
      <c r="S203" s="8"/>
      <c r="T203" s="9"/>
    </row>
    <row r="204" spans="1:24" x14ac:dyDescent="0.3">
      <c r="A204" s="7"/>
      <c r="B204" s="10" t="s">
        <v>53</v>
      </c>
      <c r="C204" s="7"/>
      <c r="D204" s="8">
        <v>1730</v>
      </c>
      <c r="E204" s="8">
        <v>1234</v>
      </c>
      <c r="F204" s="8">
        <v>2826</v>
      </c>
      <c r="G204" s="8">
        <v>1022</v>
      </c>
      <c r="H204" s="8">
        <v>3233</v>
      </c>
      <c r="I204" s="8">
        <v>10045</v>
      </c>
      <c r="J204" s="8">
        <v>703</v>
      </c>
      <c r="K204" s="23">
        <f>SUM(K187:K201)</f>
        <v>887971</v>
      </c>
      <c r="L204" s="8">
        <v>41539</v>
      </c>
      <c r="M204" s="8">
        <v>6327</v>
      </c>
      <c r="N204" s="7"/>
      <c r="O204" s="7"/>
      <c r="P204" s="7"/>
      <c r="Q204" s="7"/>
      <c r="R204" s="8">
        <f t="shared" si="24"/>
        <v>936540</v>
      </c>
      <c r="S204" s="8">
        <f t="shared" si="25"/>
        <v>946585</v>
      </c>
      <c r="T204" s="9">
        <f t="shared" si="26"/>
        <v>0.98938816904979476</v>
      </c>
      <c r="U204" s="8"/>
      <c r="V204" s="9"/>
      <c r="W204" s="8"/>
      <c r="X204" s="9"/>
    </row>
    <row r="205" spans="1:24" x14ac:dyDescent="0.3">
      <c r="A205" s="7"/>
      <c r="B205" s="10" t="s">
        <v>54</v>
      </c>
      <c r="C205" s="9">
        <v>0</v>
      </c>
      <c r="D205" s="9">
        <v>0.2</v>
      </c>
      <c r="E205" s="11">
        <v>0.113</v>
      </c>
      <c r="F205" s="11">
        <v>0.16500000000000001</v>
      </c>
      <c r="G205" s="9">
        <v>0.4</v>
      </c>
      <c r="H205" s="11">
        <v>7.6999999999999999E-2</v>
      </c>
      <c r="I205" s="11">
        <v>0.124</v>
      </c>
      <c r="J205" s="11">
        <v>6.0000000000000001E-3</v>
      </c>
      <c r="K205" s="11">
        <f>K204/$I$320</f>
        <v>0.16781561752966964</v>
      </c>
      <c r="L205" s="11">
        <v>0.156</v>
      </c>
      <c r="M205" s="11">
        <v>0.13600000000000001</v>
      </c>
      <c r="N205" s="9">
        <v>0</v>
      </c>
      <c r="O205" s="9">
        <v>0</v>
      </c>
      <c r="P205" s="9">
        <v>0</v>
      </c>
      <c r="Q205" s="9">
        <v>0</v>
      </c>
      <c r="R205" s="11">
        <f>R204/$P$320</f>
        <v>0.1637385553998372</v>
      </c>
      <c r="S205" s="11">
        <f>S204/$Q$320</f>
        <v>0.1631787362980526</v>
      </c>
      <c r="T205" s="7"/>
      <c r="U205" s="11"/>
      <c r="V205" s="7"/>
      <c r="W205" s="9"/>
      <c r="X205" s="7"/>
    </row>
    <row r="207" spans="1:24" ht="17.399999999999999" customHeight="1" x14ac:dyDescent="0.3">
      <c r="A207" s="17" t="s">
        <v>0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27.6" customHeight="1" x14ac:dyDescent="0.3">
      <c r="A208" s="17" t="s">
        <v>1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21"/>
      <c r="W208" s="21"/>
      <c r="X208" s="21"/>
    </row>
    <row r="211" spans="1:24" ht="31.2" x14ac:dyDescent="0.3">
      <c r="A211" s="1" t="s">
        <v>3</v>
      </c>
      <c r="B211" s="2"/>
      <c r="C211" s="22" t="s">
        <v>127</v>
      </c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</row>
    <row r="212" spans="1:24" x14ac:dyDescent="0.3">
      <c r="A212" s="16" t="s">
        <v>168</v>
      </c>
      <c r="B212" s="16"/>
      <c r="C212" s="16"/>
    </row>
    <row r="214" spans="1:24" x14ac:dyDescent="0.3">
      <c r="A214" s="19"/>
      <c r="B214" s="19"/>
      <c r="C214" s="18" t="s">
        <v>5</v>
      </c>
      <c r="D214" s="18"/>
      <c r="E214" s="18"/>
      <c r="F214" s="18"/>
      <c r="G214" s="18"/>
      <c r="H214" s="18"/>
      <c r="I214" s="18"/>
      <c r="J214" s="18"/>
      <c r="K214" s="18" t="s">
        <v>6</v>
      </c>
      <c r="L214" s="18"/>
      <c r="M214" s="2"/>
      <c r="N214" s="3" t="s">
        <v>7</v>
      </c>
      <c r="O214" s="3" t="s">
        <v>7</v>
      </c>
      <c r="P214" s="3" t="s">
        <v>8</v>
      </c>
      <c r="Q214" s="3" t="s">
        <v>8</v>
      </c>
      <c r="R214" s="4"/>
      <c r="S214" s="4"/>
      <c r="T214" s="18"/>
      <c r="U214" s="18"/>
      <c r="V214" s="18"/>
      <c r="W214" s="18"/>
    </row>
    <row r="215" spans="1:24" x14ac:dyDescent="0.3">
      <c r="A215" s="19"/>
      <c r="B215" s="19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2"/>
      <c r="N215" s="3" t="s">
        <v>9</v>
      </c>
      <c r="O215" s="3" t="s">
        <v>10</v>
      </c>
      <c r="P215" s="3" t="s">
        <v>11</v>
      </c>
      <c r="Q215" s="3" t="s">
        <v>12</v>
      </c>
      <c r="R215" s="20"/>
      <c r="S215" s="20"/>
      <c r="T215" s="18"/>
      <c r="U215" s="18"/>
      <c r="V215" s="18"/>
      <c r="W215" s="18"/>
    </row>
    <row r="216" spans="1:24" x14ac:dyDescent="0.3">
      <c r="A216" s="5" t="s">
        <v>13</v>
      </c>
      <c r="B216" s="5" t="s">
        <v>14</v>
      </c>
      <c r="C216" s="4"/>
      <c r="D216" s="3" t="s">
        <v>15</v>
      </c>
      <c r="E216" s="3" t="s">
        <v>9</v>
      </c>
      <c r="F216" s="3" t="s">
        <v>10</v>
      </c>
      <c r="G216" s="3" t="s">
        <v>16</v>
      </c>
      <c r="H216" s="4"/>
      <c r="I216" s="3" t="s">
        <v>17</v>
      </c>
      <c r="J216" s="3" t="s">
        <v>18</v>
      </c>
      <c r="K216" s="3" t="s">
        <v>180</v>
      </c>
      <c r="L216" s="3" t="s">
        <v>9</v>
      </c>
      <c r="M216" s="3" t="s">
        <v>10</v>
      </c>
      <c r="N216" s="3" t="s">
        <v>19</v>
      </c>
      <c r="O216" s="3" t="s">
        <v>19</v>
      </c>
      <c r="P216" s="3" t="s">
        <v>8</v>
      </c>
      <c r="Q216" s="3" t="s">
        <v>8</v>
      </c>
      <c r="R216" s="3" t="s">
        <v>17</v>
      </c>
      <c r="S216" s="4"/>
      <c r="T216" s="3" t="s">
        <v>20</v>
      </c>
      <c r="U216" s="4"/>
      <c r="V216" s="4"/>
      <c r="W216" s="4"/>
      <c r="X216" s="4"/>
    </row>
    <row r="217" spans="1:24" x14ac:dyDescent="0.3">
      <c r="A217" s="5" t="s">
        <v>21</v>
      </c>
      <c r="B217" s="5" t="s">
        <v>22</v>
      </c>
      <c r="C217" s="3" t="s">
        <v>23</v>
      </c>
      <c r="D217" s="3" t="s">
        <v>24</v>
      </c>
      <c r="E217" s="3" t="s">
        <v>25</v>
      </c>
      <c r="F217" s="3" t="s">
        <v>26</v>
      </c>
      <c r="G217" s="3" t="s">
        <v>27</v>
      </c>
      <c r="H217" s="3" t="s">
        <v>28</v>
      </c>
      <c r="I217" s="3" t="s">
        <v>29</v>
      </c>
      <c r="J217" s="3" t="s">
        <v>30</v>
      </c>
      <c r="K217" s="3" t="s">
        <v>181</v>
      </c>
      <c r="L217" s="3" t="s">
        <v>25</v>
      </c>
      <c r="M217" s="3" t="s">
        <v>26</v>
      </c>
      <c r="N217" s="3" t="s">
        <v>25</v>
      </c>
      <c r="O217" s="3" t="s">
        <v>26</v>
      </c>
      <c r="P217" s="3" t="s">
        <v>31</v>
      </c>
      <c r="Q217" s="3" t="s">
        <v>32</v>
      </c>
      <c r="R217" s="3" t="s">
        <v>6</v>
      </c>
      <c r="S217" s="3" t="s">
        <v>17</v>
      </c>
      <c r="T217" s="3" t="s">
        <v>6</v>
      </c>
      <c r="U217" s="3"/>
      <c r="V217" s="3"/>
      <c r="W217" s="3"/>
      <c r="X217" s="3"/>
    </row>
    <row r="220" spans="1:24" x14ac:dyDescent="0.3">
      <c r="A220">
        <v>801</v>
      </c>
      <c r="B220" t="s">
        <v>208</v>
      </c>
      <c r="K220" s="23">
        <v>85</v>
      </c>
      <c r="R220" s="8">
        <f t="shared" ref="R220" si="27">SUM(J220:Q220)</f>
        <v>85</v>
      </c>
      <c r="S220" s="8">
        <f t="shared" ref="S220" si="28">SUM(I220,R220)</f>
        <v>85</v>
      </c>
      <c r="T220" s="9">
        <f t="shared" ref="T220" si="29">R220/S220</f>
        <v>1</v>
      </c>
    </row>
    <row r="221" spans="1:24" x14ac:dyDescent="0.3">
      <c r="A221">
        <v>804</v>
      </c>
      <c r="B221" t="s">
        <v>209</v>
      </c>
      <c r="K221" s="23">
        <v>45</v>
      </c>
      <c r="R221" s="8">
        <f t="shared" ref="R221:R254" si="30">SUM(J221:Q221)</f>
        <v>45</v>
      </c>
      <c r="S221" s="8">
        <f t="shared" ref="S221:S254" si="31">SUM(I221,R221)</f>
        <v>45</v>
      </c>
      <c r="T221" s="9">
        <f t="shared" ref="T221:T254" si="32">R221/S221</f>
        <v>1</v>
      </c>
    </row>
    <row r="222" spans="1:24" x14ac:dyDescent="0.3">
      <c r="A222" s="6">
        <v>808</v>
      </c>
      <c r="B222" s="6" t="s">
        <v>175</v>
      </c>
      <c r="C222" s="7"/>
      <c r="D222" s="8">
        <v>2</v>
      </c>
      <c r="E222" s="7"/>
      <c r="F222" s="7"/>
      <c r="G222" s="8">
        <v>2</v>
      </c>
      <c r="H222" s="7"/>
      <c r="I222" s="8">
        <v>4</v>
      </c>
      <c r="J222" s="7"/>
      <c r="K222" s="23">
        <v>268</v>
      </c>
      <c r="L222" s="7"/>
      <c r="M222" s="7"/>
      <c r="N222" s="7"/>
      <c r="O222" s="7"/>
      <c r="P222" s="7"/>
      <c r="Q222" s="7"/>
      <c r="R222" s="8">
        <f t="shared" si="30"/>
        <v>268</v>
      </c>
      <c r="S222" s="8">
        <f t="shared" si="31"/>
        <v>272</v>
      </c>
      <c r="T222" s="9">
        <f t="shared" si="32"/>
        <v>0.98529411764705888</v>
      </c>
      <c r="U222" s="7"/>
      <c r="V222" s="7"/>
      <c r="W222" s="8"/>
      <c r="X222" s="9"/>
    </row>
    <row r="223" spans="1:24" ht="19.2" x14ac:dyDescent="0.3">
      <c r="A223" s="6">
        <v>809</v>
      </c>
      <c r="B223" s="6" t="s">
        <v>128</v>
      </c>
      <c r="C223" s="7"/>
      <c r="D223" s="7"/>
      <c r="E223" s="8">
        <v>7</v>
      </c>
      <c r="F223" s="8">
        <v>85</v>
      </c>
      <c r="G223" s="8">
        <v>160</v>
      </c>
      <c r="H223" s="8">
        <v>1298</v>
      </c>
      <c r="I223" s="8">
        <v>1550</v>
      </c>
      <c r="J223" s="7"/>
      <c r="K223" s="23">
        <v>80944</v>
      </c>
      <c r="L223" s="8">
        <v>288</v>
      </c>
      <c r="M223" s="8">
        <v>140</v>
      </c>
      <c r="N223" s="7"/>
      <c r="O223" s="7"/>
      <c r="P223" s="7"/>
      <c r="Q223" s="7"/>
      <c r="R223" s="8">
        <f t="shared" si="30"/>
        <v>81372</v>
      </c>
      <c r="S223" s="8">
        <f t="shared" si="31"/>
        <v>82922</v>
      </c>
      <c r="T223" s="9">
        <f t="shared" si="32"/>
        <v>0.98130773497986057</v>
      </c>
      <c r="U223" s="8"/>
      <c r="V223" s="9"/>
      <c r="W223" s="8"/>
      <c r="X223" s="9"/>
    </row>
    <row r="224" spans="1:24" x14ac:dyDescent="0.3">
      <c r="A224" s="6">
        <v>811</v>
      </c>
      <c r="B224" s="6" t="s">
        <v>129</v>
      </c>
      <c r="C224" s="7"/>
      <c r="D224" s="7"/>
      <c r="E224" s="7"/>
      <c r="F224" s="7"/>
      <c r="G224" s="7"/>
      <c r="H224" s="8">
        <v>48</v>
      </c>
      <c r="I224" s="8">
        <v>48</v>
      </c>
      <c r="J224" s="7"/>
      <c r="K224" s="23">
        <v>172</v>
      </c>
      <c r="L224" s="7"/>
      <c r="M224" s="7"/>
      <c r="N224" s="7"/>
      <c r="O224" s="7"/>
      <c r="P224" s="7"/>
      <c r="Q224" s="7"/>
      <c r="R224" s="8">
        <f t="shared" si="30"/>
        <v>172</v>
      </c>
      <c r="S224" s="8">
        <f t="shared" si="31"/>
        <v>220</v>
      </c>
      <c r="T224" s="9">
        <f t="shared" si="32"/>
        <v>0.78181818181818186</v>
      </c>
      <c r="U224" s="7"/>
      <c r="V224" s="7"/>
      <c r="W224" s="8"/>
      <c r="X224" s="9"/>
    </row>
    <row r="225" spans="1:24" x14ac:dyDescent="0.3">
      <c r="A225" s="6">
        <v>813</v>
      </c>
      <c r="B225" s="6" t="s">
        <v>130</v>
      </c>
      <c r="C225" s="7"/>
      <c r="D225" s="8">
        <v>238</v>
      </c>
      <c r="E225" s="8">
        <v>596</v>
      </c>
      <c r="F225" s="8">
        <v>263</v>
      </c>
      <c r="G225" s="8">
        <v>184</v>
      </c>
      <c r="H225" s="8">
        <v>3129</v>
      </c>
      <c r="I225" s="8">
        <v>4410</v>
      </c>
      <c r="J225" s="8">
        <v>609</v>
      </c>
      <c r="K225" s="23">
        <v>217560</v>
      </c>
      <c r="L225" s="8">
        <v>849</v>
      </c>
      <c r="M225" s="8">
        <v>2</v>
      </c>
      <c r="N225" s="7"/>
      <c r="O225" s="7"/>
      <c r="P225" s="7"/>
      <c r="Q225" s="7"/>
      <c r="R225" s="8">
        <f t="shared" si="30"/>
        <v>219020</v>
      </c>
      <c r="S225" s="8">
        <f t="shared" si="31"/>
        <v>223430</v>
      </c>
      <c r="T225" s="9">
        <f t="shared" si="32"/>
        <v>0.98026227453788661</v>
      </c>
      <c r="U225" s="8"/>
      <c r="V225" s="9"/>
      <c r="W225" s="8"/>
      <c r="X225" s="9"/>
    </row>
    <row r="226" spans="1:24" x14ac:dyDescent="0.3">
      <c r="A226" s="6">
        <v>814</v>
      </c>
      <c r="B226" s="6" t="s">
        <v>210</v>
      </c>
      <c r="C226" s="7"/>
      <c r="D226" s="8"/>
      <c r="E226" s="8"/>
      <c r="F226" s="8"/>
      <c r="G226" s="8"/>
      <c r="H226" s="8"/>
      <c r="I226" s="8"/>
      <c r="J226" s="8"/>
      <c r="K226" s="23">
        <v>389</v>
      </c>
      <c r="L226" s="8"/>
      <c r="M226" s="8"/>
      <c r="N226" s="7"/>
      <c r="O226" s="7"/>
      <c r="P226" s="7"/>
      <c r="Q226" s="7"/>
      <c r="R226" s="8">
        <f t="shared" si="30"/>
        <v>389</v>
      </c>
      <c r="S226" s="8">
        <f t="shared" si="31"/>
        <v>389</v>
      </c>
      <c r="T226" s="9">
        <f t="shared" si="32"/>
        <v>1</v>
      </c>
      <c r="U226" s="8"/>
      <c r="V226" s="9"/>
      <c r="W226" s="8"/>
      <c r="X226" s="9"/>
    </row>
    <row r="227" spans="1:24" x14ac:dyDescent="0.3">
      <c r="A227" s="6">
        <v>815</v>
      </c>
      <c r="B227" s="6" t="s">
        <v>131</v>
      </c>
      <c r="C227" s="7"/>
      <c r="D227" s="7"/>
      <c r="E227" s="7"/>
      <c r="F227" s="7"/>
      <c r="G227" s="7"/>
      <c r="H227" s="8">
        <v>865</v>
      </c>
      <c r="I227" s="8">
        <v>865</v>
      </c>
      <c r="J227" s="7"/>
      <c r="K227" s="23">
        <v>27</v>
      </c>
      <c r="L227" s="7"/>
      <c r="M227" s="7"/>
      <c r="N227" s="7"/>
      <c r="O227" s="7"/>
      <c r="P227" s="7"/>
      <c r="Q227" s="7"/>
      <c r="R227" s="8">
        <f t="shared" si="30"/>
        <v>27</v>
      </c>
      <c r="S227" s="8">
        <f t="shared" si="31"/>
        <v>892</v>
      </c>
      <c r="T227" s="9">
        <f t="shared" si="32"/>
        <v>3.0269058295964126E-2</v>
      </c>
      <c r="U227" s="7"/>
      <c r="V227" s="7"/>
      <c r="W227" s="8"/>
      <c r="X227" s="9"/>
    </row>
    <row r="228" spans="1:24" x14ac:dyDescent="0.3">
      <c r="A228" s="6">
        <v>816</v>
      </c>
      <c r="B228" s="6" t="s">
        <v>132</v>
      </c>
      <c r="C228" s="7"/>
      <c r="D228" s="7"/>
      <c r="E228" s="7"/>
      <c r="F228" s="7"/>
      <c r="G228" s="7"/>
      <c r="H228" s="8">
        <v>7</v>
      </c>
      <c r="I228" s="8">
        <v>7</v>
      </c>
      <c r="J228" s="7"/>
      <c r="K228" s="23">
        <v>266</v>
      </c>
      <c r="L228" s="8">
        <v>1</v>
      </c>
      <c r="M228" s="7"/>
      <c r="N228" s="7"/>
      <c r="O228" s="7"/>
      <c r="P228" s="7"/>
      <c r="Q228" s="7"/>
      <c r="R228" s="8">
        <f t="shared" si="30"/>
        <v>267</v>
      </c>
      <c r="S228" s="8">
        <f t="shared" si="31"/>
        <v>274</v>
      </c>
      <c r="T228" s="9">
        <f t="shared" si="32"/>
        <v>0.97445255474452552</v>
      </c>
      <c r="U228" s="7"/>
      <c r="V228" s="7"/>
      <c r="W228" s="8"/>
      <c r="X228" s="9"/>
    </row>
    <row r="229" spans="1:24" x14ac:dyDescent="0.3">
      <c r="A229" s="6">
        <v>817</v>
      </c>
      <c r="B229" s="6" t="s">
        <v>133</v>
      </c>
      <c r="C229" s="7"/>
      <c r="D229" s="8">
        <v>90</v>
      </c>
      <c r="E229" s="8">
        <v>102</v>
      </c>
      <c r="F229" s="8">
        <v>42</v>
      </c>
      <c r="G229" s="8">
        <v>10</v>
      </c>
      <c r="H229" s="8">
        <v>1892</v>
      </c>
      <c r="I229" s="8">
        <v>2136</v>
      </c>
      <c r="J229" s="8">
        <v>40</v>
      </c>
      <c r="K229" s="23">
        <v>15630</v>
      </c>
      <c r="L229" s="8">
        <v>57</v>
      </c>
      <c r="M229" s="7"/>
      <c r="N229" s="7"/>
      <c r="O229" s="7"/>
      <c r="P229" s="7"/>
      <c r="Q229" s="7"/>
      <c r="R229" s="8">
        <f t="shared" si="30"/>
        <v>15727</v>
      </c>
      <c r="S229" s="8">
        <f t="shared" si="31"/>
        <v>17863</v>
      </c>
      <c r="T229" s="9">
        <f t="shared" si="32"/>
        <v>0.88042322118345184</v>
      </c>
      <c r="U229" s="7"/>
      <c r="V229" s="7"/>
      <c r="W229" s="8"/>
      <c r="X229" s="9"/>
    </row>
    <row r="230" spans="1:24" x14ac:dyDescent="0.3">
      <c r="A230" s="6">
        <v>818</v>
      </c>
      <c r="B230" s="6" t="s">
        <v>134</v>
      </c>
      <c r="C230" s="7"/>
      <c r="D230" s="8">
        <v>58</v>
      </c>
      <c r="E230" s="8">
        <v>84</v>
      </c>
      <c r="F230" s="8">
        <v>88</v>
      </c>
      <c r="G230" s="8">
        <v>122</v>
      </c>
      <c r="H230" s="8">
        <v>48</v>
      </c>
      <c r="I230" s="8">
        <v>400</v>
      </c>
      <c r="J230" s="8">
        <v>39</v>
      </c>
      <c r="K230" s="23">
        <v>20891</v>
      </c>
      <c r="L230" s="8">
        <v>98</v>
      </c>
      <c r="M230" s="7"/>
      <c r="N230" s="7"/>
      <c r="O230" s="7"/>
      <c r="P230" s="7"/>
      <c r="Q230" s="7"/>
      <c r="R230" s="8">
        <f t="shared" si="30"/>
        <v>21028</v>
      </c>
      <c r="S230" s="8">
        <f t="shared" si="31"/>
        <v>21428</v>
      </c>
      <c r="T230" s="9">
        <f t="shared" si="32"/>
        <v>0.98133283554228112</v>
      </c>
      <c r="U230" s="8"/>
      <c r="V230" s="9"/>
      <c r="W230" s="8"/>
      <c r="X230" s="9"/>
    </row>
    <row r="231" spans="1:24" x14ac:dyDescent="0.3">
      <c r="A231" s="6">
        <v>819</v>
      </c>
      <c r="B231" s="6" t="s">
        <v>135</v>
      </c>
      <c r="C231" s="7"/>
      <c r="D231" s="8">
        <v>8</v>
      </c>
      <c r="E231" s="8">
        <v>9</v>
      </c>
      <c r="F231" s="8">
        <v>3</v>
      </c>
      <c r="G231" s="7"/>
      <c r="H231" s="8">
        <v>209</v>
      </c>
      <c r="I231" s="8">
        <v>229</v>
      </c>
      <c r="J231" s="7"/>
      <c r="K231" s="23">
        <v>6583</v>
      </c>
      <c r="L231" s="8">
        <v>19</v>
      </c>
      <c r="M231" s="7"/>
      <c r="N231" s="7"/>
      <c r="O231" s="7"/>
      <c r="P231" s="7"/>
      <c r="Q231" s="7"/>
      <c r="R231" s="8">
        <f t="shared" si="30"/>
        <v>6602</v>
      </c>
      <c r="S231" s="8">
        <f t="shared" si="31"/>
        <v>6831</v>
      </c>
      <c r="T231" s="9">
        <f t="shared" si="32"/>
        <v>0.96647635778070562</v>
      </c>
      <c r="U231" s="8"/>
      <c r="V231" s="9"/>
      <c r="W231" s="8"/>
      <c r="X231" s="9"/>
    </row>
    <row r="232" spans="1:24" x14ac:dyDescent="0.3">
      <c r="A232" s="6">
        <v>820</v>
      </c>
      <c r="B232" s="6" t="s">
        <v>211</v>
      </c>
      <c r="C232" s="7"/>
      <c r="D232" s="8"/>
      <c r="E232" s="8"/>
      <c r="F232" s="8"/>
      <c r="G232" s="7"/>
      <c r="H232" s="8"/>
      <c r="I232" s="8"/>
      <c r="J232" s="7"/>
      <c r="K232" s="23">
        <v>9</v>
      </c>
      <c r="L232" s="8"/>
      <c r="M232" s="7"/>
      <c r="N232" s="7"/>
      <c r="O232" s="7"/>
      <c r="P232" s="7"/>
      <c r="Q232" s="7"/>
      <c r="R232" s="8">
        <f t="shared" si="30"/>
        <v>9</v>
      </c>
      <c r="S232" s="8">
        <f t="shared" si="31"/>
        <v>9</v>
      </c>
      <c r="T232" s="9">
        <f t="shared" si="32"/>
        <v>1</v>
      </c>
      <c r="U232" s="8"/>
      <c r="V232" s="9"/>
      <c r="W232" s="8"/>
      <c r="X232" s="9"/>
    </row>
    <row r="233" spans="1:24" ht="19.2" x14ac:dyDescent="0.3">
      <c r="A233" s="6">
        <v>821</v>
      </c>
      <c r="B233" s="6" t="s">
        <v>136</v>
      </c>
      <c r="C233" s="7"/>
      <c r="D233" s="8">
        <v>186</v>
      </c>
      <c r="E233" s="8">
        <v>36</v>
      </c>
      <c r="F233" s="8">
        <v>807</v>
      </c>
      <c r="G233" s="8">
        <v>12</v>
      </c>
      <c r="H233" s="8">
        <v>2197</v>
      </c>
      <c r="I233" s="8">
        <v>3238</v>
      </c>
      <c r="J233" s="7"/>
      <c r="K233" s="23">
        <v>227698</v>
      </c>
      <c r="L233" s="8">
        <v>34280</v>
      </c>
      <c r="M233" s="8">
        <v>6739</v>
      </c>
      <c r="N233" s="7"/>
      <c r="O233" s="7"/>
      <c r="P233" s="7"/>
      <c r="Q233" s="7"/>
      <c r="R233" s="8">
        <f t="shared" si="30"/>
        <v>268717</v>
      </c>
      <c r="S233" s="8">
        <f t="shared" si="31"/>
        <v>271955</v>
      </c>
      <c r="T233" s="9">
        <f t="shared" si="32"/>
        <v>0.98809361842951959</v>
      </c>
      <c r="U233" s="8"/>
      <c r="V233" s="9"/>
      <c r="W233" s="8"/>
      <c r="X233" s="9"/>
    </row>
    <row r="234" spans="1:24" x14ac:dyDescent="0.3">
      <c r="A234" s="6">
        <v>822</v>
      </c>
      <c r="B234" s="6" t="s">
        <v>137</v>
      </c>
      <c r="C234" s="7"/>
      <c r="D234" s="7"/>
      <c r="E234" s="7"/>
      <c r="F234" s="7"/>
      <c r="G234" s="7"/>
      <c r="H234" s="8">
        <v>110</v>
      </c>
      <c r="I234" s="8">
        <v>110</v>
      </c>
      <c r="J234" s="7"/>
      <c r="K234" s="23">
        <v>888</v>
      </c>
      <c r="L234" s="7"/>
      <c r="M234" s="7"/>
      <c r="N234" s="7"/>
      <c r="O234" s="7"/>
      <c r="P234" s="7"/>
      <c r="Q234" s="7"/>
      <c r="R234" s="8">
        <f t="shared" si="30"/>
        <v>888</v>
      </c>
      <c r="S234" s="8">
        <f t="shared" si="31"/>
        <v>998</v>
      </c>
      <c r="T234" s="9">
        <f t="shared" si="32"/>
        <v>0.88977955911823647</v>
      </c>
      <c r="U234" s="7"/>
      <c r="V234" s="7"/>
      <c r="W234" s="8"/>
      <c r="X234" s="9"/>
    </row>
    <row r="235" spans="1:24" x14ac:dyDescent="0.3">
      <c r="A235" s="6">
        <v>824</v>
      </c>
      <c r="B235" s="6" t="s">
        <v>138</v>
      </c>
      <c r="C235" s="7"/>
      <c r="D235" s="7"/>
      <c r="E235" s="7"/>
      <c r="F235" s="8">
        <v>1</v>
      </c>
      <c r="G235" s="7"/>
      <c r="H235" s="8">
        <v>118</v>
      </c>
      <c r="I235" s="8">
        <v>119</v>
      </c>
      <c r="J235" s="7"/>
      <c r="K235" s="23">
        <v>884</v>
      </c>
      <c r="L235" s="7"/>
      <c r="M235" s="7"/>
      <c r="N235" s="7"/>
      <c r="O235" s="7"/>
      <c r="P235" s="7"/>
      <c r="Q235" s="7"/>
      <c r="R235" s="8">
        <f t="shared" si="30"/>
        <v>884</v>
      </c>
      <c r="S235" s="8">
        <f t="shared" si="31"/>
        <v>1003</v>
      </c>
      <c r="T235" s="9">
        <f t="shared" si="32"/>
        <v>0.88135593220338981</v>
      </c>
      <c r="U235" s="7"/>
      <c r="V235" s="7"/>
      <c r="W235" s="8"/>
      <c r="X235" s="9"/>
    </row>
    <row r="236" spans="1:24" x14ac:dyDescent="0.3">
      <c r="A236" s="6">
        <v>827</v>
      </c>
      <c r="B236" s="6" t="s">
        <v>139</v>
      </c>
      <c r="C236" s="7"/>
      <c r="D236" s="7"/>
      <c r="E236" s="7"/>
      <c r="F236" s="7"/>
      <c r="G236" s="8">
        <v>24</v>
      </c>
      <c r="H236" s="7"/>
      <c r="I236" s="8">
        <v>24</v>
      </c>
      <c r="J236" s="7"/>
      <c r="K236" s="23">
        <v>12</v>
      </c>
      <c r="L236" s="7"/>
      <c r="M236" s="7"/>
      <c r="N236" s="7"/>
      <c r="O236" s="7"/>
      <c r="P236" s="7"/>
      <c r="Q236" s="7"/>
      <c r="R236" s="8">
        <f t="shared" si="30"/>
        <v>12</v>
      </c>
      <c r="S236" s="8">
        <f t="shared" si="31"/>
        <v>36</v>
      </c>
      <c r="T236" s="9">
        <f t="shared" si="32"/>
        <v>0.33333333333333331</v>
      </c>
      <c r="U236" s="7"/>
      <c r="V236" s="7"/>
      <c r="W236" s="8"/>
      <c r="X236" s="9"/>
    </row>
    <row r="237" spans="1:24" x14ac:dyDescent="0.3">
      <c r="A237" s="6">
        <v>828</v>
      </c>
      <c r="B237" s="6" t="s">
        <v>140</v>
      </c>
      <c r="C237" s="7"/>
      <c r="D237" s="7"/>
      <c r="E237" s="7"/>
      <c r="F237" s="7"/>
      <c r="G237" s="7"/>
      <c r="H237" s="8">
        <v>15</v>
      </c>
      <c r="I237" s="8">
        <v>15</v>
      </c>
      <c r="J237" s="7"/>
      <c r="K237" s="23">
        <v>1323</v>
      </c>
      <c r="L237" s="7"/>
      <c r="M237" s="7"/>
      <c r="N237" s="7"/>
      <c r="O237" s="7"/>
      <c r="P237" s="7"/>
      <c r="Q237" s="7"/>
      <c r="R237" s="8">
        <f t="shared" si="30"/>
        <v>1323</v>
      </c>
      <c r="S237" s="8">
        <f t="shared" si="31"/>
        <v>1338</v>
      </c>
      <c r="T237" s="9">
        <f t="shared" si="32"/>
        <v>0.9887892376681614</v>
      </c>
      <c r="U237" s="7"/>
      <c r="V237" s="7"/>
      <c r="W237" s="8"/>
      <c r="X237" s="9"/>
    </row>
    <row r="238" spans="1:24" x14ac:dyDescent="0.3">
      <c r="A238" s="6">
        <v>831</v>
      </c>
      <c r="B238" s="6" t="s">
        <v>141</v>
      </c>
      <c r="C238" s="7"/>
      <c r="D238" s="7"/>
      <c r="E238" s="7"/>
      <c r="F238" s="7"/>
      <c r="G238" s="7"/>
      <c r="H238" s="8">
        <v>17</v>
      </c>
      <c r="I238" s="8">
        <v>17</v>
      </c>
      <c r="J238" s="7"/>
      <c r="K238" s="23">
        <v>16</v>
      </c>
      <c r="L238" s="8">
        <v>2</v>
      </c>
      <c r="M238" s="7"/>
      <c r="N238" s="7"/>
      <c r="O238" s="7"/>
      <c r="P238" s="7"/>
      <c r="Q238" s="7"/>
      <c r="R238" s="8">
        <f t="shared" si="30"/>
        <v>18</v>
      </c>
      <c r="S238" s="8">
        <f t="shared" si="31"/>
        <v>35</v>
      </c>
      <c r="T238" s="9">
        <f t="shared" si="32"/>
        <v>0.51428571428571423</v>
      </c>
      <c r="U238" s="7"/>
      <c r="V238" s="7"/>
      <c r="W238" s="8"/>
      <c r="X238" s="9"/>
    </row>
    <row r="239" spans="1:24" x14ac:dyDescent="0.3">
      <c r="A239" s="6">
        <v>832</v>
      </c>
      <c r="B239" s="6" t="s">
        <v>142</v>
      </c>
      <c r="C239" s="7"/>
      <c r="D239" s="7"/>
      <c r="E239" s="7"/>
      <c r="F239" s="7"/>
      <c r="G239" s="7"/>
      <c r="H239" s="8">
        <v>41</v>
      </c>
      <c r="I239" s="8">
        <v>41</v>
      </c>
      <c r="J239" s="7"/>
      <c r="K239" s="23">
        <v>5884</v>
      </c>
      <c r="L239" s="8">
        <v>1</v>
      </c>
      <c r="M239" s="7"/>
      <c r="N239" s="7"/>
      <c r="O239" s="7"/>
      <c r="P239" s="7"/>
      <c r="Q239" s="7"/>
      <c r="R239" s="8">
        <f t="shared" si="30"/>
        <v>5885</v>
      </c>
      <c r="S239" s="8">
        <f t="shared" si="31"/>
        <v>5926</v>
      </c>
      <c r="T239" s="9">
        <f t="shared" si="32"/>
        <v>0.993081336483294</v>
      </c>
      <c r="U239" s="7"/>
      <c r="V239" s="7"/>
      <c r="W239" s="8"/>
      <c r="X239" s="9"/>
    </row>
    <row r="240" spans="1:24" x14ac:dyDescent="0.3">
      <c r="A240" s="6">
        <v>833</v>
      </c>
      <c r="B240" s="6" t="s">
        <v>143</v>
      </c>
      <c r="C240" s="7"/>
      <c r="D240" s="7"/>
      <c r="E240" s="7"/>
      <c r="F240" s="7"/>
      <c r="G240" s="7"/>
      <c r="H240" s="8">
        <v>55</v>
      </c>
      <c r="I240" s="8">
        <v>55</v>
      </c>
      <c r="J240" s="7"/>
      <c r="K240" s="23">
        <v>32</v>
      </c>
      <c r="L240" s="7"/>
      <c r="M240" s="7"/>
      <c r="N240" s="7"/>
      <c r="O240" s="7"/>
      <c r="P240" s="7"/>
      <c r="Q240" s="7"/>
      <c r="R240" s="8">
        <f t="shared" si="30"/>
        <v>32</v>
      </c>
      <c r="S240" s="8">
        <f t="shared" si="31"/>
        <v>87</v>
      </c>
      <c r="T240" s="9">
        <f t="shared" si="32"/>
        <v>0.36781609195402298</v>
      </c>
      <c r="U240" s="7"/>
      <c r="V240" s="7"/>
      <c r="W240" s="8"/>
      <c r="X240" s="9"/>
    </row>
    <row r="241" spans="1:24" x14ac:dyDescent="0.3">
      <c r="A241" s="6">
        <v>834</v>
      </c>
      <c r="B241" s="6" t="s">
        <v>144</v>
      </c>
      <c r="C241" s="7"/>
      <c r="D241" s="7"/>
      <c r="E241" s="7"/>
      <c r="F241" s="7"/>
      <c r="G241" s="7"/>
      <c r="H241" s="8">
        <v>15</v>
      </c>
      <c r="I241" s="8">
        <v>15</v>
      </c>
      <c r="J241" s="7"/>
      <c r="K241" s="23">
        <v>42</v>
      </c>
      <c r="L241" s="7"/>
      <c r="M241" s="7"/>
      <c r="N241" s="7"/>
      <c r="O241" s="7"/>
      <c r="P241" s="7"/>
      <c r="Q241" s="7"/>
      <c r="R241" s="8">
        <f t="shared" si="30"/>
        <v>42</v>
      </c>
      <c r="S241" s="8">
        <f t="shared" si="31"/>
        <v>57</v>
      </c>
      <c r="T241" s="9">
        <f t="shared" si="32"/>
        <v>0.73684210526315785</v>
      </c>
      <c r="U241" s="7"/>
      <c r="V241" s="7"/>
      <c r="W241" s="8"/>
      <c r="X241" s="9"/>
    </row>
    <row r="242" spans="1:24" x14ac:dyDescent="0.3">
      <c r="A242" s="6">
        <v>835</v>
      </c>
      <c r="B242" s="6" t="s">
        <v>145</v>
      </c>
      <c r="C242" s="7"/>
      <c r="D242" s="7"/>
      <c r="E242" s="7"/>
      <c r="F242" s="7"/>
      <c r="G242" s="7"/>
      <c r="H242" s="8">
        <v>1</v>
      </c>
      <c r="I242" s="8">
        <v>1</v>
      </c>
      <c r="J242" s="7"/>
      <c r="K242" s="23">
        <v>3</v>
      </c>
      <c r="L242" s="7"/>
      <c r="M242" s="7"/>
      <c r="N242" s="7"/>
      <c r="O242" s="7"/>
      <c r="P242" s="7"/>
      <c r="Q242" s="7"/>
      <c r="R242" s="8">
        <f t="shared" si="30"/>
        <v>3</v>
      </c>
      <c r="S242" s="8">
        <f t="shared" si="31"/>
        <v>4</v>
      </c>
      <c r="T242" s="9">
        <f t="shared" si="32"/>
        <v>0.75</v>
      </c>
      <c r="U242" s="7"/>
      <c r="V242" s="7"/>
      <c r="W242" s="7"/>
      <c r="X242" s="7"/>
    </row>
    <row r="243" spans="1:24" x14ac:dyDescent="0.3">
      <c r="A243" s="6">
        <v>837</v>
      </c>
      <c r="B243" s="6" t="s">
        <v>146</v>
      </c>
      <c r="C243" s="7"/>
      <c r="D243" s="7"/>
      <c r="E243" s="7"/>
      <c r="F243" s="7"/>
      <c r="G243" s="8">
        <v>6</v>
      </c>
      <c r="H243" s="8">
        <v>598</v>
      </c>
      <c r="I243" s="8">
        <v>604</v>
      </c>
      <c r="J243" s="7"/>
      <c r="K243" s="23">
        <v>146</v>
      </c>
      <c r="L243" s="8">
        <v>2</v>
      </c>
      <c r="M243" s="8">
        <v>1</v>
      </c>
      <c r="N243" s="7"/>
      <c r="O243" s="7"/>
      <c r="P243" s="7"/>
      <c r="Q243" s="7"/>
      <c r="R243" s="8">
        <f t="shared" si="30"/>
        <v>149</v>
      </c>
      <c r="S243" s="8">
        <f t="shared" si="31"/>
        <v>753</v>
      </c>
      <c r="T243" s="9">
        <f t="shared" si="32"/>
        <v>0.19787516600265603</v>
      </c>
      <c r="U243" s="7"/>
      <c r="V243" s="7"/>
      <c r="W243" s="8"/>
      <c r="X243" s="9"/>
    </row>
    <row r="244" spans="1:24" x14ac:dyDescent="0.3">
      <c r="A244" s="6">
        <v>838</v>
      </c>
      <c r="B244" s="6" t="s">
        <v>176</v>
      </c>
      <c r="C244" s="7"/>
      <c r="D244" s="7"/>
      <c r="E244" s="7"/>
      <c r="F244" s="8">
        <v>1</v>
      </c>
      <c r="G244" s="7"/>
      <c r="H244" s="7"/>
      <c r="I244" s="8">
        <v>1</v>
      </c>
      <c r="J244" s="7"/>
      <c r="K244" s="23">
        <v>84</v>
      </c>
      <c r="L244" s="7"/>
      <c r="M244" s="7"/>
      <c r="N244" s="7"/>
      <c r="O244" s="7"/>
      <c r="P244" s="7"/>
      <c r="Q244" s="7"/>
      <c r="R244" s="8">
        <f t="shared" si="30"/>
        <v>84</v>
      </c>
      <c r="S244" s="8">
        <f t="shared" si="31"/>
        <v>85</v>
      </c>
      <c r="T244" s="9">
        <f t="shared" si="32"/>
        <v>0.9882352941176471</v>
      </c>
      <c r="U244" s="7"/>
      <c r="V244" s="7"/>
      <c r="W244" s="7"/>
      <c r="X244" s="7"/>
    </row>
    <row r="245" spans="1:24" x14ac:dyDescent="0.3">
      <c r="A245" s="6">
        <v>841</v>
      </c>
      <c r="B245" s="6" t="s">
        <v>147</v>
      </c>
      <c r="C245" s="7"/>
      <c r="D245" s="8">
        <v>10</v>
      </c>
      <c r="E245" s="8">
        <v>5</v>
      </c>
      <c r="F245" s="8">
        <v>40</v>
      </c>
      <c r="G245" s="7"/>
      <c r="H245" s="8">
        <v>1691</v>
      </c>
      <c r="I245" s="8">
        <v>1746</v>
      </c>
      <c r="J245" s="8">
        <v>6</v>
      </c>
      <c r="K245" s="23">
        <v>7458</v>
      </c>
      <c r="L245" s="8">
        <v>118</v>
      </c>
      <c r="M245" s="7"/>
      <c r="N245" s="7"/>
      <c r="O245" s="7"/>
      <c r="P245" s="7"/>
      <c r="Q245" s="7"/>
      <c r="R245" s="8">
        <f t="shared" si="30"/>
        <v>7582</v>
      </c>
      <c r="S245" s="8">
        <f t="shared" si="31"/>
        <v>9328</v>
      </c>
      <c r="T245" s="9">
        <f t="shared" si="32"/>
        <v>0.81282161234991424</v>
      </c>
      <c r="U245" s="7"/>
      <c r="V245" s="7"/>
      <c r="W245" s="8"/>
      <c r="X245" s="9"/>
    </row>
    <row r="246" spans="1:24" x14ac:dyDescent="0.3">
      <c r="A246" s="6">
        <v>842</v>
      </c>
      <c r="B246" s="6" t="s">
        <v>148</v>
      </c>
      <c r="C246" s="7"/>
      <c r="D246" s="7"/>
      <c r="E246" s="8">
        <v>3</v>
      </c>
      <c r="F246" s="8">
        <v>2</v>
      </c>
      <c r="G246" s="8">
        <v>24</v>
      </c>
      <c r="H246" s="7"/>
      <c r="I246" s="8">
        <v>29</v>
      </c>
      <c r="J246" s="7"/>
      <c r="K246" s="23">
        <v>787</v>
      </c>
      <c r="L246" s="8">
        <v>3</v>
      </c>
      <c r="M246" s="8">
        <v>2</v>
      </c>
      <c r="N246" s="7"/>
      <c r="O246" s="7"/>
      <c r="P246" s="7"/>
      <c r="Q246" s="7"/>
      <c r="R246" s="8">
        <f t="shared" si="30"/>
        <v>792</v>
      </c>
      <c r="S246" s="8">
        <f t="shared" si="31"/>
        <v>821</v>
      </c>
      <c r="T246" s="9">
        <f t="shared" si="32"/>
        <v>0.96467722289890379</v>
      </c>
      <c r="U246" s="7"/>
      <c r="V246" s="7"/>
      <c r="W246" s="8"/>
      <c r="X246" s="9"/>
    </row>
    <row r="247" spans="1:24" x14ac:dyDescent="0.3">
      <c r="A247" s="6">
        <v>890</v>
      </c>
      <c r="B247" s="6" t="s">
        <v>177</v>
      </c>
      <c r="C247" s="7"/>
      <c r="D247" s="7"/>
      <c r="E247" s="7"/>
      <c r="F247" s="7"/>
      <c r="G247" s="7"/>
      <c r="H247" s="8">
        <v>2</v>
      </c>
      <c r="I247" s="8">
        <v>2</v>
      </c>
      <c r="J247" s="7"/>
      <c r="K247" s="23"/>
      <c r="L247" s="7"/>
      <c r="M247" s="7"/>
      <c r="N247" s="7"/>
      <c r="O247" s="7"/>
      <c r="P247" s="7"/>
      <c r="Q247" s="7"/>
      <c r="R247" s="8">
        <f t="shared" si="30"/>
        <v>0</v>
      </c>
      <c r="S247" s="8">
        <f t="shared" si="31"/>
        <v>2</v>
      </c>
      <c r="T247" s="9">
        <f t="shared" si="32"/>
        <v>0</v>
      </c>
      <c r="U247" s="7"/>
      <c r="V247" s="7"/>
      <c r="W247" s="7"/>
      <c r="X247" s="7"/>
    </row>
    <row r="248" spans="1:24" x14ac:dyDescent="0.3">
      <c r="A248" s="6">
        <v>891</v>
      </c>
      <c r="B248" s="6" t="s">
        <v>149</v>
      </c>
      <c r="C248" s="7"/>
      <c r="D248" s="7"/>
      <c r="E248" s="7"/>
      <c r="F248" s="7"/>
      <c r="G248" s="7"/>
      <c r="H248" s="8">
        <v>7</v>
      </c>
      <c r="I248" s="8">
        <v>7</v>
      </c>
      <c r="J248" s="7"/>
      <c r="K248" s="23">
        <v>72</v>
      </c>
      <c r="L248" s="7"/>
      <c r="M248" s="7"/>
      <c r="N248" s="7"/>
      <c r="O248" s="7"/>
      <c r="P248" s="7"/>
      <c r="Q248" s="7"/>
      <c r="R248" s="8">
        <f t="shared" si="30"/>
        <v>72</v>
      </c>
      <c r="S248" s="8">
        <f t="shared" si="31"/>
        <v>79</v>
      </c>
      <c r="T248" s="9">
        <f t="shared" si="32"/>
        <v>0.91139240506329111</v>
      </c>
      <c r="U248" s="7"/>
      <c r="V248" s="7"/>
      <c r="W248" s="8"/>
      <c r="X248" s="9"/>
    </row>
    <row r="249" spans="1:24" x14ac:dyDescent="0.3">
      <c r="A249" s="6">
        <v>892</v>
      </c>
      <c r="B249" s="6" t="s">
        <v>150</v>
      </c>
      <c r="C249" s="7"/>
      <c r="D249" s="7"/>
      <c r="E249" s="8">
        <v>1</v>
      </c>
      <c r="F249" s="7"/>
      <c r="G249" s="7"/>
      <c r="H249" s="7"/>
      <c r="I249" s="8">
        <v>1</v>
      </c>
      <c r="J249" s="7"/>
      <c r="K249" s="23">
        <v>191</v>
      </c>
      <c r="L249" s="7"/>
      <c r="M249" s="7"/>
      <c r="N249" s="7"/>
      <c r="O249" s="7"/>
      <c r="P249" s="7"/>
      <c r="Q249" s="7"/>
      <c r="R249" s="8">
        <f t="shared" si="30"/>
        <v>191</v>
      </c>
      <c r="S249" s="8">
        <f t="shared" si="31"/>
        <v>192</v>
      </c>
      <c r="T249" s="9">
        <f t="shared" si="32"/>
        <v>0.99479166666666663</v>
      </c>
      <c r="U249" s="7"/>
      <c r="V249" s="7"/>
      <c r="W249" s="8"/>
      <c r="X249" s="9"/>
    </row>
    <row r="250" spans="1:24" x14ac:dyDescent="0.3">
      <c r="A250" s="6">
        <v>893</v>
      </c>
      <c r="B250" s="6" t="s">
        <v>151</v>
      </c>
      <c r="C250" s="7"/>
      <c r="D250" s="7"/>
      <c r="E250" s="7"/>
      <c r="F250" s="7"/>
      <c r="G250" s="7"/>
      <c r="H250" s="8">
        <v>8</v>
      </c>
      <c r="I250" s="8">
        <v>8</v>
      </c>
      <c r="J250" s="7"/>
      <c r="K250" s="23">
        <v>357</v>
      </c>
      <c r="L250" s="7"/>
      <c r="M250" s="7"/>
      <c r="N250" s="7"/>
      <c r="O250" s="7"/>
      <c r="P250" s="7"/>
      <c r="Q250" s="7"/>
      <c r="R250" s="8">
        <f t="shared" si="30"/>
        <v>357</v>
      </c>
      <c r="S250" s="8">
        <f t="shared" si="31"/>
        <v>365</v>
      </c>
      <c r="T250" s="9">
        <f t="shared" si="32"/>
        <v>0.9780821917808219</v>
      </c>
      <c r="U250" s="7"/>
      <c r="V250" s="7"/>
      <c r="W250" s="8"/>
      <c r="X250" s="9"/>
    </row>
    <row r="251" spans="1:24" x14ac:dyDescent="0.3">
      <c r="A251" s="24">
        <v>895</v>
      </c>
      <c r="B251" s="23" t="s">
        <v>212</v>
      </c>
      <c r="K251" s="23">
        <v>149</v>
      </c>
      <c r="R251" s="8">
        <f t="shared" si="30"/>
        <v>149</v>
      </c>
      <c r="S251" s="8">
        <f t="shared" si="31"/>
        <v>149</v>
      </c>
      <c r="T251" s="9">
        <f t="shared" si="32"/>
        <v>1</v>
      </c>
    </row>
    <row r="252" spans="1:24" x14ac:dyDescent="0.3">
      <c r="K252" s="23"/>
      <c r="R252" s="8"/>
      <c r="S252" s="8"/>
      <c r="T252" s="9"/>
    </row>
    <row r="253" spans="1:24" x14ac:dyDescent="0.3">
      <c r="K253" s="23"/>
      <c r="R253" s="8"/>
      <c r="S253" s="8"/>
      <c r="T253" s="9"/>
    </row>
    <row r="254" spans="1:24" x14ac:dyDescent="0.3">
      <c r="A254" s="7"/>
      <c r="B254" s="10" t="s">
        <v>53</v>
      </c>
      <c r="C254" s="7"/>
      <c r="D254" s="8">
        <v>592</v>
      </c>
      <c r="E254" s="8">
        <v>843</v>
      </c>
      <c r="F254" s="8">
        <v>1332</v>
      </c>
      <c r="G254" s="8">
        <v>544</v>
      </c>
      <c r="H254" s="8">
        <v>12371</v>
      </c>
      <c r="I254" s="8">
        <v>15682</v>
      </c>
      <c r="J254" s="8">
        <v>694</v>
      </c>
      <c r="K254" s="23">
        <f>SUM(K220:K251)</f>
        <v>588895</v>
      </c>
      <c r="L254" s="8">
        <v>35718</v>
      </c>
      <c r="M254" s="8">
        <v>6884</v>
      </c>
      <c r="N254" s="7"/>
      <c r="O254" s="7"/>
      <c r="P254" s="7"/>
      <c r="Q254" s="7"/>
      <c r="R254" s="8">
        <f t="shared" si="30"/>
        <v>632191</v>
      </c>
      <c r="S254" s="8">
        <f t="shared" si="31"/>
        <v>647873</v>
      </c>
      <c r="T254" s="9">
        <f t="shared" si="32"/>
        <v>0.97579463876407879</v>
      </c>
      <c r="U254" s="8"/>
      <c r="V254" s="9"/>
      <c r="W254" s="8"/>
      <c r="X254" s="9"/>
    </row>
    <row r="255" spans="1:24" x14ac:dyDescent="0.3">
      <c r="A255" s="7"/>
      <c r="B255" s="10" t="s">
        <v>54</v>
      </c>
      <c r="C255" s="9">
        <v>0</v>
      </c>
      <c r="D255" s="11">
        <v>6.9000000000000006E-2</v>
      </c>
      <c r="E255" s="11">
        <v>7.6999999999999999E-2</v>
      </c>
      <c r="F255" s="11">
        <v>7.8E-2</v>
      </c>
      <c r="G255" s="11">
        <v>0.21299999999999999</v>
      </c>
      <c r="H255" s="11">
        <v>0.29499999999999998</v>
      </c>
      <c r="I255" s="11">
        <v>0.193</v>
      </c>
      <c r="J255" s="11">
        <v>6.0000000000000001E-3</v>
      </c>
      <c r="K255" s="11">
        <f>K254/$I$320</f>
        <v>0.11129392523532279</v>
      </c>
      <c r="L255" s="11">
        <v>0.13400000000000001</v>
      </c>
      <c r="M255" s="11">
        <v>0.14799999999999999</v>
      </c>
      <c r="N255" s="9">
        <v>0</v>
      </c>
      <c r="O255" s="9">
        <v>0</v>
      </c>
      <c r="P255" s="9">
        <v>0</v>
      </c>
      <c r="Q255" s="9">
        <v>0</v>
      </c>
      <c r="R255" s="11">
        <f>R254/$P$320</f>
        <v>0.11052815798233762</v>
      </c>
      <c r="S255" s="11">
        <f>S254/$Q$320</f>
        <v>0.1116847376850766</v>
      </c>
      <c r="T255" s="7"/>
      <c r="U255" s="11"/>
      <c r="V255" s="7"/>
      <c r="W255" s="11"/>
      <c r="X255" s="7"/>
    </row>
    <row r="257" spans="1:24" ht="17.399999999999999" customHeight="1" x14ac:dyDescent="0.3">
      <c r="A257" s="17" t="s">
        <v>0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27.6" customHeight="1" x14ac:dyDescent="0.3">
      <c r="A258" s="17" t="s">
        <v>1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21"/>
      <c r="W258" s="21"/>
      <c r="X258" s="21"/>
    </row>
    <row r="261" spans="1:24" ht="31.2" x14ac:dyDescent="0.3">
      <c r="A261" s="1" t="s">
        <v>3</v>
      </c>
      <c r="B261" s="2"/>
      <c r="C261" s="22" t="s">
        <v>152</v>
      </c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</row>
    <row r="262" spans="1:24" x14ac:dyDescent="0.3">
      <c r="A262" s="16" t="s">
        <v>168</v>
      </c>
      <c r="B262" s="16"/>
      <c r="C262" s="16"/>
    </row>
    <row r="264" spans="1:24" x14ac:dyDescent="0.3">
      <c r="A264" s="19"/>
      <c r="B264" s="19"/>
      <c r="C264" s="18" t="s">
        <v>5</v>
      </c>
      <c r="D264" s="18"/>
      <c r="E264" s="18"/>
      <c r="F264" s="18"/>
      <c r="G264" s="18"/>
      <c r="H264" s="18"/>
      <c r="I264" s="18"/>
      <c r="J264" s="18"/>
      <c r="K264" s="18" t="s">
        <v>6</v>
      </c>
      <c r="L264" s="18"/>
      <c r="M264" s="2"/>
      <c r="N264" s="3" t="s">
        <v>7</v>
      </c>
      <c r="O264" s="3" t="s">
        <v>7</v>
      </c>
      <c r="P264" s="3" t="s">
        <v>8</v>
      </c>
      <c r="Q264" s="3" t="s">
        <v>8</v>
      </c>
      <c r="R264" s="4"/>
      <c r="S264" s="4"/>
      <c r="T264" s="18"/>
      <c r="U264" s="18"/>
      <c r="V264" s="18"/>
      <c r="W264" s="18"/>
    </row>
    <row r="265" spans="1:24" x14ac:dyDescent="0.3">
      <c r="A265" s="19"/>
      <c r="B265" s="19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2"/>
      <c r="N265" s="3" t="s">
        <v>9</v>
      </c>
      <c r="O265" s="3" t="s">
        <v>10</v>
      </c>
      <c r="P265" s="3" t="s">
        <v>11</v>
      </c>
      <c r="Q265" s="3" t="s">
        <v>12</v>
      </c>
      <c r="R265" s="20"/>
      <c r="S265" s="20"/>
      <c r="T265" s="18"/>
      <c r="U265" s="18"/>
      <c r="V265" s="18"/>
      <c r="W265" s="18"/>
    </row>
    <row r="266" spans="1:24" x14ac:dyDescent="0.3">
      <c r="A266" s="5" t="s">
        <v>13</v>
      </c>
      <c r="B266" s="5" t="s">
        <v>14</v>
      </c>
      <c r="C266" s="4"/>
      <c r="D266" s="3" t="s">
        <v>15</v>
      </c>
      <c r="E266" s="3" t="s">
        <v>9</v>
      </c>
      <c r="F266" s="3" t="s">
        <v>10</v>
      </c>
      <c r="G266" s="3" t="s">
        <v>16</v>
      </c>
      <c r="H266" s="4"/>
      <c r="I266" s="3" t="s">
        <v>17</v>
      </c>
      <c r="J266" s="3" t="s">
        <v>18</v>
      </c>
      <c r="K266" s="3" t="s">
        <v>180</v>
      </c>
      <c r="L266" s="3" t="s">
        <v>9</v>
      </c>
      <c r="M266" s="3" t="s">
        <v>10</v>
      </c>
      <c r="N266" s="3" t="s">
        <v>19</v>
      </c>
      <c r="O266" s="3" t="s">
        <v>19</v>
      </c>
      <c r="P266" s="3" t="s">
        <v>8</v>
      </c>
      <c r="Q266" s="3" t="s">
        <v>8</v>
      </c>
      <c r="R266" s="3" t="s">
        <v>17</v>
      </c>
      <c r="S266" s="4"/>
      <c r="T266" s="3" t="s">
        <v>20</v>
      </c>
      <c r="U266" s="4"/>
      <c r="V266" s="4"/>
      <c r="W266" s="4"/>
      <c r="X266" s="4"/>
    </row>
    <row r="267" spans="1:24" x14ac:dyDescent="0.3">
      <c r="A267" s="5" t="s">
        <v>21</v>
      </c>
      <c r="B267" s="5" t="s">
        <v>22</v>
      </c>
      <c r="C267" s="3" t="s">
        <v>23</v>
      </c>
      <c r="D267" s="3" t="s">
        <v>24</v>
      </c>
      <c r="E267" s="3" t="s">
        <v>25</v>
      </c>
      <c r="F267" s="3" t="s">
        <v>26</v>
      </c>
      <c r="G267" s="3" t="s">
        <v>27</v>
      </c>
      <c r="H267" s="3" t="s">
        <v>28</v>
      </c>
      <c r="I267" s="3" t="s">
        <v>29</v>
      </c>
      <c r="J267" s="3" t="s">
        <v>30</v>
      </c>
      <c r="K267" s="3" t="s">
        <v>181</v>
      </c>
      <c r="L267" s="3" t="s">
        <v>25</v>
      </c>
      <c r="M267" s="3" t="s">
        <v>26</v>
      </c>
      <c r="N267" s="3" t="s">
        <v>25</v>
      </c>
      <c r="O267" s="3" t="s">
        <v>26</v>
      </c>
      <c r="P267" s="3" t="s">
        <v>31</v>
      </c>
      <c r="Q267" s="3" t="s">
        <v>32</v>
      </c>
      <c r="R267" s="3" t="s">
        <v>6</v>
      </c>
      <c r="S267" s="3" t="s">
        <v>17</v>
      </c>
      <c r="T267" s="3" t="s">
        <v>6</v>
      </c>
      <c r="U267" s="3"/>
      <c r="V267" s="3"/>
      <c r="W267" s="3"/>
      <c r="X267" s="3"/>
    </row>
    <row r="270" spans="1:24" x14ac:dyDescent="0.3">
      <c r="A270" s="6">
        <v>404</v>
      </c>
      <c r="B270" s="6" t="s">
        <v>178</v>
      </c>
      <c r="C270" s="7"/>
      <c r="D270" s="7"/>
      <c r="E270" s="7"/>
      <c r="F270" s="8">
        <v>2</v>
      </c>
      <c r="G270" s="7"/>
      <c r="H270" s="7"/>
      <c r="I270" s="8">
        <v>2</v>
      </c>
      <c r="J270" s="7"/>
      <c r="K270" s="23">
        <v>22</v>
      </c>
      <c r="L270" s="7"/>
      <c r="M270" s="7"/>
      <c r="N270" s="7"/>
      <c r="O270" s="7"/>
      <c r="P270" s="7"/>
      <c r="Q270" s="7"/>
      <c r="R270" s="8">
        <f t="shared" ref="R270" si="33">SUM(J270:Q270)</f>
        <v>22</v>
      </c>
      <c r="S270" s="8">
        <f t="shared" ref="S270" si="34">SUM(I270,R270)</f>
        <v>24</v>
      </c>
      <c r="T270" s="9">
        <f t="shared" ref="T270" si="35">R270/S270</f>
        <v>0.91666666666666663</v>
      </c>
      <c r="U270" s="7"/>
      <c r="V270" s="7"/>
      <c r="W270" s="8"/>
      <c r="X270" s="9"/>
    </row>
    <row r="271" spans="1:24" x14ac:dyDescent="0.3">
      <c r="A271" s="6">
        <v>410</v>
      </c>
      <c r="B271" s="6" t="s">
        <v>153</v>
      </c>
      <c r="C271" s="7"/>
      <c r="D271" s="8">
        <v>2183</v>
      </c>
      <c r="E271" s="8">
        <v>1375</v>
      </c>
      <c r="F271" s="8">
        <v>1034</v>
      </c>
      <c r="G271" s="8">
        <v>4</v>
      </c>
      <c r="H271" s="8">
        <v>927</v>
      </c>
      <c r="I271" s="8">
        <v>5523</v>
      </c>
      <c r="J271" s="8">
        <v>4637</v>
      </c>
      <c r="K271" s="23">
        <v>178502</v>
      </c>
      <c r="L271" s="8">
        <v>16751</v>
      </c>
      <c r="M271" s="8">
        <v>797</v>
      </c>
      <c r="N271" s="7"/>
      <c r="O271" s="7"/>
      <c r="P271" s="7"/>
      <c r="Q271" s="7"/>
      <c r="R271" s="8">
        <f t="shared" ref="R271:R282" si="36">SUM(J271:Q271)</f>
        <v>200687</v>
      </c>
      <c r="S271" s="8">
        <f t="shared" ref="S271:S282" si="37">SUM(I271,R271)</f>
        <v>206210</v>
      </c>
      <c r="T271" s="9">
        <f t="shared" ref="T271:T282" si="38">R271/S271</f>
        <v>0.97321662383007612</v>
      </c>
      <c r="U271" s="8"/>
      <c r="V271" s="9"/>
      <c r="W271" s="8"/>
      <c r="X271" s="9"/>
    </row>
    <row r="272" spans="1:24" x14ac:dyDescent="0.3">
      <c r="A272" s="6">
        <v>414</v>
      </c>
      <c r="B272" s="6" t="s">
        <v>179</v>
      </c>
      <c r="C272" s="7"/>
      <c r="D272" s="7"/>
      <c r="E272" s="7"/>
      <c r="F272" s="8">
        <v>1</v>
      </c>
      <c r="G272" s="7"/>
      <c r="H272" s="7"/>
      <c r="I272" s="8">
        <v>1</v>
      </c>
      <c r="J272" s="7"/>
      <c r="K272" s="23">
        <v>96778</v>
      </c>
      <c r="L272" s="8">
        <v>2</v>
      </c>
      <c r="M272" s="7"/>
      <c r="N272" s="7"/>
      <c r="O272" s="7"/>
      <c r="P272" s="7"/>
      <c r="Q272" s="7"/>
      <c r="R272" s="8">
        <f t="shared" si="36"/>
        <v>96780</v>
      </c>
      <c r="S272" s="8">
        <f t="shared" si="37"/>
        <v>96781</v>
      </c>
      <c r="T272" s="9">
        <f t="shared" si="38"/>
        <v>0.99998966739339334</v>
      </c>
      <c r="U272" s="7"/>
      <c r="V272" s="7"/>
      <c r="W272" s="8"/>
      <c r="X272" s="9"/>
    </row>
    <row r="273" spans="1:24" x14ac:dyDescent="0.3">
      <c r="A273" s="6">
        <v>417</v>
      </c>
      <c r="B273" s="6" t="s">
        <v>154</v>
      </c>
      <c r="C273" s="7"/>
      <c r="D273" s="8">
        <v>26</v>
      </c>
      <c r="E273" s="7"/>
      <c r="F273" s="8">
        <v>643</v>
      </c>
      <c r="G273" s="8">
        <v>34</v>
      </c>
      <c r="H273" s="8">
        <v>112</v>
      </c>
      <c r="I273" s="8">
        <v>815</v>
      </c>
      <c r="J273" s="7"/>
      <c r="K273" s="23">
        <v>454019</v>
      </c>
      <c r="L273" s="8">
        <v>19700</v>
      </c>
      <c r="M273" s="8">
        <v>1758</v>
      </c>
      <c r="N273" s="7"/>
      <c r="O273" s="7"/>
      <c r="P273" s="7"/>
      <c r="Q273" s="7"/>
      <c r="R273" s="8">
        <f t="shared" si="36"/>
        <v>475477</v>
      </c>
      <c r="S273" s="8">
        <f t="shared" si="37"/>
        <v>476292</v>
      </c>
      <c r="T273" s="9">
        <f t="shared" si="38"/>
        <v>0.99828886481402168</v>
      </c>
      <c r="U273" s="8"/>
      <c r="V273" s="9"/>
      <c r="W273" s="8"/>
      <c r="X273" s="9"/>
    </row>
    <row r="274" spans="1:24" x14ac:dyDescent="0.3">
      <c r="A274" s="6">
        <v>425</v>
      </c>
      <c r="B274" s="6" t="s">
        <v>155</v>
      </c>
      <c r="C274" s="7"/>
      <c r="D274" s="7"/>
      <c r="E274" s="7"/>
      <c r="F274" s="7"/>
      <c r="G274" s="7"/>
      <c r="H274" s="7"/>
      <c r="I274" s="7"/>
      <c r="J274" s="7"/>
      <c r="K274" s="23">
        <v>941</v>
      </c>
      <c r="L274" s="8">
        <v>1</v>
      </c>
      <c r="M274" s="7"/>
      <c r="N274" s="7"/>
      <c r="O274" s="7"/>
      <c r="P274" s="7"/>
      <c r="Q274" s="7"/>
      <c r="R274" s="8">
        <f t="shared" si="36"/>
        <v>942</v>
      </c>
      <c r="S274" s="8">
        <f t="shared" si="37"/>
        <v>942</v>
      </c>
      <c r="T274" s="9">
        <f t="shared" si="38"/>
        <v>1</v>
      </c>
      <c r="U274" s="7"/>
      <c r="V274" s="7"/>
      <c r="W274" s="8"/>
      <c r="X274" s="9"/>
    </row>
    <row r="275" spans="1:24" x14ac:dyDescent="0.3">
      <c r="A275" s="6">
        <v>427</v>
      </c>
      <c r="B275" s="6" t="s">
        <v>156</v>
      </c>
      <c r="C275" s="7"/>
      <c r="D275" s="8">
        <v>30</v>
      </c>
      <c r="E275" s="8">
        <v>743</v>
      </c>
      <c r="F275" s="8">
        <v>310</v>
      </c>
      <c r="G275" s="8">
        <v>48</v>
      </c>
      <c r="H275" s="8">
        <v>1978</v>
      </c>
      <c r="I275" s="8">
        <v>3109</v>
      </c>
      <c r="J275" s="8">
        <v>2216</v>
      </c>
      <c r="K275" s="23">
        <v>231760</v>
      </c>
      <c r="L275" s="8">
        <v>1989</v>
      </c>
      <c r="M275" s="8">
        <v>2</v>
      </c>
      <c r="N275" s="7"/>
      <c r="O275" s="7"/>
      <c r="P275" s="7"/>
      <c r="Q275" s="7"/>
      <c r="R275" s="8">
        <f t="shared" si="36"/>
        <v>235967</v>
      </c>
      <c r="S275" s="8">
        <f t="shared" si="37"/>
        <v>239076</v>
      </c>
      <c r="T275" s="9">
        <f t="shared" si="38"/>
        <v>0.98699576703642355</v>
      </c>
      <c r="U275" s="8"/>
      <c r="V275" s="9"/>
      <c r="W275" s="8"/>
      <c r="X275" s="9"/>
    </row>
    <row r="276" spans="1:24" x14ac:dyDescent="0.3">
      <c r="A276" s="6">
        <v>457</v>
      </c>
      <c r="B276" s="6" t="s">
        <v>157</v>
      </c>
      <c r="C276" s="7"/>
      <c r="D276" s="8">
        <v>4</v>
      </c>
      <c r="E276" s="7"/>
      <c r="F276" s="8">
        <v>7</v>
      </c>
      <c r="G276" s="8">
        <v>2</v>
      </c>
      <c r="H276" s="8">
        <v>2</v>
      </c>
      <c r="I276" s="8">
        <v>15</v>
      </c>
      <c r="J276" s="7"/>
      <c r="K276" s="23">
        <v>20110</v>
      </c>
      <c r="L276" s="8">
        <v>4</v>
      </c>
      <c r="M276" s="8">
        <v>1</v>
      </c>
      <c r="N276" s="7"/>
      <c r="O276" s="7"/>
      <c r="P276" s="7"/>
      <c r="Q276" s="7"/>
      <c r="R276" s="8">
        <f t="shared" si="36"/>
        <v>20115</v>
      </c>
      <c r="S276" s="8">
        <f t="shared" si="37"/>
        <v>20130</v>
      </c>
      <c r="T276" s="9">
        <f t="shared" si="38"/>
        <v>0.99925484351713856</v>
      </c>
      <c r="U276" s="7"/>
      <c r="V276" s="7"/>
      <c r="W276" s="8"/>
      <c r="X276" s="9"/>
    </row>
    <row r="277" spans="1:24" x14ac:dyDescent="0.3">
      <c r="A277" s="6">
        <v>476</v>
      </c>
      <c r="B277" s="6" t="s">
        <v>158</v>
      </c>
      <c r="C277" s="7"/>
      <c r="D277" s="7"/>
      <c r="E277" s="7"/>
      <c r="F277" s="8">
        <v>1</v>
      </c>
      <c r="G277" s="8">
        <v>4</v>
      </c>
      <c r="H277" s="8">
        <v>3</v>
      </c>
      <c r="I277" s="8">
        <v>8</v>
      </c>
      <c r="J277" s="7"/>
      <c r="K277" s="23">
        <v>120</v>
      </c>
      <c r="L277" s="7"/>
      <c r="M277" s="8">
        <v>2</v>
      </c>
      <c r="N277" s="7"/>
      <c r="O277" s="7"/>
      <c r="P277" s="7"/>
      <c r="Q277" s="7"/>
      <c r="R277" s="8">
        <f t="shared" si="36"/>
        <v>122</v>
      </c>
      <c r="S277" s="8">
        <f t="shared" si="37"/>
        <v>130</v>
      </c>
      <c r="T277" s="9">
        <f t="shared" si="38"/>
        <v>0.93846153846153846</v>
      </c>
      <c r="U277" s="7"/>
      <c r="V277" s="7"/>
      <c r="W277" s="8"/>
      <c r="X277" s="9"/>
    </row>
    <row r="278" spans="1:24" x14ac:dyDescent="0.3">
      <c r="A278" s="6">
        <v>483</v>
      </c>
      <c r="B278" s="6" t="s">
        <v>207</v>
      </c>
      <c r="C278" s="7"/>
      <c r="D278" s="7"/>
      <c r="E278" s="7"/>
      <c r="F278" s="8"/>
      <c r="G278" s="8"/>
      <c r="H278" s="8"/>
      <c r="I278" s="8"/>
      <c r="J278" s="7"/>
      <c r="K278" s="23">
        <v>1456</v>
      </c>
      <c r="L278" s="7"/>
      <c r="M278" s="8"/>
      <c r="N278" s="7"/>
      <c r="O278" s="7"/>
      <c r="P278" s="7"/>
      <c r="Q278" s="7"/>
      <c r="R278" s="8">
        <f t="shared" si="36"/>
        <v>1456</v>
      </c>
      <c r="S278" s="8">
        <f t="shared" si="37"/>
        <v>1456</v>
      </c>
      <c r="T278" s="9">
        <f t="shared" si="38"/>
        <v>1</v>
      </c>
      <c r="U278" s="7"/>
      <c r="V278" s="7"/>
      <c r="W278" s="8"/>
      <c r="X278" s="9"/>
    </row>
    <row r="279" spans="1:24" x14ac:dyDescent="0.3">
      <c r="A279" s="6">
        <v>492</v>
      </c>
      <c r="B279" s="6" t="s">
        <v>159</v>
      </c>
      <c r="C279" s="7"/>
      <c r="D279" s="8">
        <v>32</v>
      </c>
      <c r="E279" s="7"/>
      <c r="F279" s="8">
        <v>2</v>
      </c>
      <c r="G279" s="8">
        <v>6</v>
      </c>
      <c r="H279" s="7"/>
      <c r="I279" s="8">
        <v>40</v>
      </c>
      <c r="J279" s="7"/>
      <c r="K279" s="23">
        <v>1479</v>
      </c>
      <c r="L279" s="8">
        <v>1</v>
      </c>
      <c r="M279" s="8">
        <v>3</v>
      </c>
      <c r="N279" s="7"/>
      <c r="O279" s="7"/>
      <c r="P279" s="7"/>
      <c r="Q279" s="7"/>
      <c r="R279" s="8">
        <f t="shared" si="36"/>
        <v>1483</v>
      </c>
      <c r="S279" s="8">
        <f t="shared" si="37"/>
        <v>1523</v>
      </c>
      <c r="T279" s="9">
        <f t="shared" si="38"/>
        <v>0.97373604727511487</v>
      </c>
      <c r="U279" s="7"/>
      <c r="V279" s="7"/>
      <c r="W279" s="8"/>
      <c r="X279" s="9"/>
    </row>
    <row r="280" spans="1:24" x14ac:dyDescent="0.3">
      <c r="K280" s="23"/>
      <c r="R280" s="8"/>
      <c r="S280" s="8"/>
      <c r="T280" s="9"/>
    </row>
    <row r="281" spans="1:24" x14ac:dyDescent="0.3">
      <c r="K281" s="23"/>
      <c r="R281" s="8"/>
      <c r="S281" s="8"/>
      <c r="T281" s="9"/>
    </row>
    <row r="282" spans="1:24" x14ac:dyDescent="0.3">
      <c r="A282" s="7"/>
      <c r="B282" s="10" t="s">
        <v>53</v>
      </c>
      <c r="C282" s="7"/>
      <c r="D282" s="8">
        <v>2275</v>
      </c>
      <c r="E282" s="8">
        <v>2118</v>
      </c>
      <c r="F282" s="8">
        <v>2000</v>
      </c>
      <c r="G282" s="8">
        <v>98</v>
      </c>
      <c r="H282" s="8">
        <v>3022</v>
      </c>
      <c r="I282" s="8">
        <v>9513</v>
      </c>
      <c r="J282" s="8">
        <v>6853</v>
      </c>
      <c r="K282" s="23">
        <f>SUM(K270:K279)</f>
        <v>985187</v>
      </c>
      <c r="L282" s="8">
        <v>38448</v>
      </c>
      <c r="M282" s="8">
        <v>2563</v>
      </c>
      <c r="N282" s="7"/>
      <c r="O282" s="7"/>
      <c r="P282" s="7"/>
      <c r="Q282" s="7"/>
      <c r="R282" s="8">
        <f t="shared" si="36"/>
        <v>1033051</v>
      </c>
      <c r="S282" s="8">
        <f t="shared" si="37"/>
        <v>1042564</v>
      </c>
      <c r="T282" s="9">
        <f t="shared" si="38"/>
        <v>0.99087538031238365</v>
      </c>
      <c r="U282" s="8"/>
      <c r="V282" s="9"/>
      <c r="W282" s="8"/>
      <c r="X282" s="9"/>
    </row>
    <row r="283" spans="1:24" x14ac:dyDescent="0.3">
      <c r="A283" s="7"/>
      <c r="B283" s="10" t="s">
        <v>54</v>
      </c>
      <c r="C283" s="9">
        <v>0</v>
      </c>
      <c r="D283" s="11">
        <v>0.26300000000000001</v>
      </c>
      <c r="E283" s="11">
        <v>0.19400000000000001</v>
      </c>
      <c r="F283" s="11">
        <v>0.11700000000000001</v>
      </c>
      <c r="G283" s="11">
        <v>3.7999999999999999E-2</v>
      </c>
      <c r="H283" s="11">
        <v>7.1999999999999995E-2</v>
      </c>
      <c r="I283" s="11">
        <v>0.11700000000000001</v>
      </c>
      <c r="J283" s="11">
        <v>5.8999999999999997E-2</v>
      </c>
      <c r="K283" s="11">
        <f>K282/$I$320</f>
        <v>0.18618824802522002</v>
      </c>
      <c r="L283" s="11">
        <v>0.14399999999999999</v>
      </c>
      <c r="M283" s="11">
        <v>5.5E-2</v>
      </c>
      <c r="N283" s="9">
        <v>0</v>
      </c>
      <c r="O283" s="9">
        <v>0</v>
      </c>
      <c r="P283" s="9">
        <v>0</v>
      </c>
      <c r="Q283" s="9">
        <v>0</v>
      </c>
      <c r="R283" s="11">
        <f>R282/$P$320</f>
        <v>0.18061191021670961</v>
      </c>
      <c r="S283" s="11">
        <f>S282/$Q$320</f>
        <v>0.17972424666547951</v>
      </c>
      <c r="T283" s="7"/>
      <c r="U283" s="11"/>
      <c r="V283" s="7"/>
      <c r="W283" s="11"/>
      <c r="X283" s="7"/>
    </row>
    <row r="285" spans="1:24" ht="17.399999999999999" customHeight="1" x14ac:dyDescent="0.3">
      <c r="A285" s="17" t="s">
        <v>0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27.6" customHeight="1" x14ac:dyDescent="0.3">
      <c r="A286" s="17" t="s">
        <v>1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21"/>
      <c r="W286" s="21"/>
      <c r="X286" s="21"/>
    </row>
    <row r="289" spans="1:24" ht="31.2" x14ac:dyDescent="0.3">
      <c r="A289" s="1" t="s">
        <v>3</v>
      </c>
      <c r="B289" s="2"/>
      <c r="C289" s="22" t="s">
        <v>160</v>
      </c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</row>
    <row r="290" spans="1:24" x14ac:dyDescent="0.3">
      <c r="A290" s="16" t="s">
        <v>168</v>
      </c>
      <c r="B290" s="16"/>
      <c r="C290" s="16"/>
    </row>
    <row r="292" spans="1:24" x14ac:dyDescent="0.3">
      <c r="A292" s="19"/>
      <c r="B292" s="19"/>
      <c r="C292" s="18" t="s">
        <v>5</v>
      </c>
      <c r="D292" s="18"/>
      <c r="E292" s="18"/>
      <c r="F292" s="18"/>
      <c r="G292" s="18"/>
      <c r="H292" s="18"/>
      <c r="I292" s="18"/>
      <c r="J292" s="18"/>
      <c r="K292" s="18" t="s">
        <v>6</v>
      </c>
      <c r="L292" s="18"/>
      <c r="M292" s="2"/>
      <c r="N292" s="3" t="s">
        <v>7</v>
      </c>
      <c r="O292" s="3" t="s">
        <v>7</v>
      </c>
      <c r="P292" s="3" t="s">
        <v>8</v>
      </c>
      <c r="Q292" s="3" t="s">
        <v>8</v>
      </c>
      <c r="R292" s="4"/>
      <c r="S292" s="4"/>
      <c r="T292" s="18"/>
      <c r="U292" s="18"/>
      <c r="V292" s="18"/>
      <c r="W292" s="18"/>
    </row>
    <row r="293" spans="1:24" x14ac:dyDescent="0.3">
      <c r="A293" s="19"/>
      <c r="B293" s="19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2"/>
      <c r="N293" s="3" t="s">
        <v>9</v>
      </c>
      <c r="O293" s="3" t="s">
        <v>10</v>
      </c>
      <c r="P293" s="3" t="s">
        <v>11</v>
      </c>
      <c r="Q293" s="3" t="s">
        <v>12</v>
      </c>
      <c r="R293" s="20"/>
      <c r="S293" s="20"/>
      <c r="T293" s="18"/>
      <c r="U293" s="18"/>
      <c r="V293" s="18"/>
      <c r="W293" s="18"/>
    </row>
    <row r="294" spans="1:24" x14ac:dyDescent="0.3">
      <c r="A294" s="5" t="s">
        <v>13</v>
      </c>
      <c r="B294" s="5" t="s">
        <v>14</v>
      </c>
      <c r="C294" s="4"/>
      <c r="D294" s="3" t="s">
        <v>15</v>
      </c>
      <c r="E294" s="3" t="s">
        <v>9</v>
      </c>
      <c r="F294" s="3" t="s">
        <v>10</v>
      </c>
      <c r="G294" s="3" t="s">
        <v>16</v>
      </c>
      <c r="H294" s="4"/>
      <c r="I294" s="3" t="s">
        <v>17</v>
      </c>
      <c r="J294" s="3" t="s">
        <v>18</v>
      </c>
      <c r="K294" s="3" t="s">
        <v>180</v>
      </c>
      <c r="L294" s="3" t="s">
        <v>9</v>
      </c>
      <c r="M294" s="3" t="s">
        <v>10</v>
      </c>
      <c r="N294" s="3" t="s">
        <v>19</v>
      </c>
      <c r="O294" s="3" t="s">
        <v>19</v>
      </c>
      <c r="P294" s="3" t="s">
        <v>8</v>
      </c>
      <c r="Q294" s="3" t="s">
        <v>8</v>
      </c>
      <c r="R294" s="3" t="s">
        <v>17</v>
      </c>
      <c r="S294" s="4"/>
      <c r="T294" s="3" t="s">
        <v>20</v>
      </c>
      <c r="U294" s="4"/>
      <c r="V294" s="4"/>
      <c r="W294" s="4"/>
      <c r="X294" s="4"/>
    </row>
    <row r="295" spans="1:24" x14ac:dyDescent="0.3">
      <c r="A295" s="5" t="s">
        <v>21</v>
      </c>
      <c r="B295" s="5" t="s">
        <v>22</v>
      </c>
      <c r="C295" s="3" t="s">
        <v>23</v>
      </c>
      <c r="D295" s="3" t="s">
        <v>24</v>
      </c>
      <c r="E295" s="3" t="s">
        <v>25</v>
      </c>
      <c r="F295" s="3" t="s">
        <v>26</v>
      </c>
      <c r="G295" s="3" t="s">
        <v>27</v>
      </c>
      <c r="H295" s="3" t="s">
        <v>28</v>
      </c>
      <c r="I295" s="3" t="s">
        <v>29</v>
      </c>
      <c r="J295" s="3" t="s">
        <v>30</v>
      </c>
      <c r="K295" s="3" t="s">
        <v>181</v>
      </c>
      <c r="L295" s="3" t="s">
        <v>25</v>
      </c>
      <c r="M295" s="3" t="s">
        <v>26</v>
      </c>
      <c r="N295" s="3" t="s">
        <v>25</v>
      </c>
      <c r="O295" s="3" t="s">
        <v>26</v>
      </c>
      <c r="P295" s="3" t="s">
        <v>31</v>
      </c>
      <c r="Q295" s="3" t="s">
        <v>32</v>
      </c>
      <c r="R295" s="3" t="s">
        <v>6</v>
      </c>
      <c r="S295" s="3" t="s">
        <v>17</v>
      </c>
      <c r="T295" s="3" t="s">
        <v>6</v>
      </c>
      <c r="U295" s="3"/>
      <c r="V295" s="3"/>
      <c r="W295" s="3"/>
      <c r="X295" s="3"/>
    </row>
    <row r="298" spans="1:24" x14ac:dyDescent="0.3">
      <c r="A298" s="6">
        <v>423</v>
      </c>
      <c r="B298" s="6" t="s">
        <v>161</v>
      </c>
      <c r="C298" s="7"/>
      <c r="D298" s="8">
        <v>68</v>
      </c>
      <c r="E298" s="8">
        <v>2</v>
      </c>
      <c r="F298" s="8">
        <v>357</v>
      </c>
      <c r="G298" s="7"/>
      <c r="H298" s="8">
        <v>36</v>
      </c>
      <c r="I298" s="8">
        <v>463</v>
      </c>
      <c r="J298" s="8">
        <v>10</v>
      </c>
      <c r="K298" s="23">
        <v>2195</v>
      </c>
      <c r="L298" s="8">
        <v>15</v>
      </c>
      <c r="M298" s="8">
        <v>11</v>
      </c>
      <c r="N298" s="7"/>
      <c r="O298" s="7"/>
      <c r="P298" s="7"/>
      <c r="Q298" s="7"/>
      <c r="R298" s="8">
        <f t="shared" ref="R298" si="39">SUM(J298:Q298)</f>
        <v>2231</v>
      </c>
      <c r="S298" s="8">
        <f t="shared" ref="S298" si="40">SUM(I298,R298)</f>
        <v>2694</v>
      </c>
      <c r="T298" s="9">
        <f t="shared" ref="T298" si="41">R298/S298</f>
        <v>0.82813659985152188</v>
      </c>
      <c r="U298" s="7"/>
      <c r="V298" s="7"/>
      <c r="W298" s="8"/>
      <c r="X298" s="9"/>
    </row>
    <row r="299" spans="1:24" x14ac:dyDescent="0.3">
      <c r="A299" s="6">
        <v>440</v>
      </c>
      <c r="B299" s="6" t="s">
        <v>162</v>
      </c>
      <c r="C299" s="7"/>
      <c r="D299" s="8">
        <v>44</v>
      </c>
      <c r="E299" s="8">
        <v>2366</v>
      </c>
      <c r="F299" s="8">
        <v>571</v>
      </c>
      <c r="G299" s="8">
        <v>301</v>
      </c>
      <c r="H299" s="8">
        <v>721</v>
      </c>
      <c r="I299" s="8">
        <v>4003</v>
      </c>
      <c r="J299" s="8">
        <v>18502</v>
      </c>
      <c r="K299" s="23">
        <v>378041</v>
      </c>
      <c r="L299" s="8">
        <v>4412</v>
      </c>
      <c r="M299" s="8">
        <v>1</v>
      </c>
      <c r="N299" s="7"/>
      <c r="O299" s="7"/>
      <c r="P299" s="7"/>
      <c r="Q299" s="7"/>
      <c r="R299" s="8">
        <f t="shared" ref="R299:R308" si="42">SUM(J299:Q299)</f>
        <v>400956</v>
      </c>
      <c r="S299" s="8">
        <f t="shared" ref="S299:S308" si="43">SUM(I299,R299)</f>
        <v>404959</v>
      </c>
      <c r="T299" s="9">
        <f t="shared" ref="T299:T308" si="44">R299/S299</f>
        <v>0.99011504868394085</v>
      </c>
      <c r="U299" s="8"/>
      <c r="V299" s="9"/>
      <c r="W299" s="8"/>
      <c r="X299" s="9"/>
    </row>
    <row r="300" spans="1:24" x14ac:dyDescent="0.3">
      <c r="A300" s="6">
        <v>445</v>
      </c>
      <c r="B300" s="6" t="s">
        <v>203</v>
      </c>
      <c r="C300" s="7"/>
      <c r="D300" s="8"/>
      <c r="E300" s="8"/>
      <c r="F300" s="8"/>
      <c r="G300" s="8"/>
      <c r="H300" s="8"/>
      <c r="I300" s="8"/>
      <c r="J300" s="8"/>
      <c r="K300" s="23">
        <v>142</v>
      </c>
      <c r="L300" s="8"/>
      <c r="M300" s="8"/>
      <c r="N300" s="7"/>
      <c r="O300" s="7"/>
      <c r="P300" s="7"/>
      <c r="Q300" s="7"/>
      <c r="R300" s="8">
        <f t="shared" si="42"/>
        <v>142</v>
      </c>
      <c r="S300" s="8">
        <f t="shared" si="43"/>
        <v>142</v>
      </c>
      <c r="T300" s="9">
        <f t="shared" si="44"/>
        <v>1</v>
      </c>
      <c r="U300" s="8"/>
      <c r="V300" s="9"/>
      <c r="W300" s="8"/>
      <c r="X300" s="9"/>
    </row>
    <row r="301" spans="1:24" x14ac:dyDescent="0.3">
      <c r="A301" s="6">
        <v>446</v>
      </c>
      <c r="B301" s="6" t="s">
        <v>163</v>
      </c>
      <c r="C301" s="7"/>
      <c r="D301" s="7"/>
      <c r="E301" s="7"/>
      <c r="F301" s="7"/>
      <c r="G301" s="7"/>
      <c r="H301" s="8">
        <v>276</v>
      </c>
      <c r="I301" s="8">
        <v>276</v>
      </c>
      <c r="J301" s="7"/>
      <c r="K301" s="23">
        <v>6</v>
      </c>
      <c r="L301" s="7"/>
      <c r="M301" s="7"/>
      <c r="N301" s="7"/>
      <c r="O301" s="7"/>
      <c r="P301" s="7"/>
      <c r="Q301" s="7"/>
      <c r="R301" s="8">
        <f t="shared" si="42"/>
        <v>6</v>
      </c>
      <c r="S301" s="8">
        <f t="shared" si="43"/>
        <v>282</v>
      </c>
      <c r="T301" s="9">
        <f t="shared" si="44"/>
        <v>2.1276595744680851E-2</v>
      </c>
      <c r="U301" s="7"/>
      <c r="V301" s="7"/>
      <c r="W301" s="7"/>
      <c r="X301" s="7"/>
    </row>
    <row r="302" spans="1:24" x14ac:dyDescent="0.3">
      <c r="A302" s="6">
        <v>450</v>
      </c>
      <c r="B302" s="6" t="s">
        <v>204</v>
      </c>
      <c r="C302" s="7"/>
      <c r="D302" s="7"/>
      <c r="E302" s="7"/>
      <c r="F302" s="7"/>
      <c r="G302" s="7"/>
      <c r="H302" s="8"/>
      <c r="I302" s="8"/>
      <c r="J302" s="7"/>
      <c r="K302" s="23">
        <v>1</v>
      </c>
      <c r="L302" s="7"/>
      <c r="M302" s="7"/>
      <c r="N302" s="7"/>
      <c r="O302" s="7"/>
      <c r="P302" s="7"/>
      <c r="Q302" s="7"/>
      <c r="R302" s="8">
        <f t="shared" si="42"/>
        <v>1</v>
      </c>
      <c r="S302" s="8">
        <f t="shared" si="43"/>
        <v>1</v>
      </c>
      <c r="T302" s="9">
        <f t="shared" si="44"/>
        <v>1</v>
      </c>
      <c r="U302" s="7"/>
      <c r="V302" s="7"/>
      <c r="W302" s="7"/>
      <c r="X302" s="7"/>
    </row>
    <row r="303" spans="1:24" ht="19.2" x14ac:dyDescent="0.3">
      <c r="A303" s="6">
        <v>452</v>
      </c>
      <c r="B303" s="6" t="s">
        <v>164</v>
      </c>
      <c r="C303" s="7"/>
      <c r="D303" s="7"/>
      <c r="E303" s="8">
        <v>2</v>
      </c>
      <c r="F303" s="7"/>
      <c r="G303" s="7"/>
      <c r="H303" s="8">
        <v>2036</v>
      </c>
      <c r="I303" s="8">
        <v>2038</v>
      </c>
      <c r="J303" s="8">
        <v>446</v>
      </c>
      <c r="K303" s="23">
        <v>1988</v>
      </c>
      <c r="L303" s="8">
        <v>9</v>
      </c>
      <c r="M303" s="8">
        <v>1</v>
      </c>
      <c r="N303" s="7"/>
      <c r="O303" s="7"/>
      <c r="P303" s="7"/>
      <c r="Q303" s="7"/>
      <c r="R303" s="8">
        <f t="shared" si="42"/>
        <v>2444</v>
      </c>
      <c r="S303" s="8">
        <f t="shared" si="43"/>
        <v>4482</v>
      </c>
      <c r="T303" s="9">
        <f t="shared" si="44"/>
        <v>0.54529228023203924</v>
      </c>
      <c r="U303" s="7"/>
      <c r="V303" s="7"/>
      <c r="W303" s="8"/>
      <c r="X303" s="9"/>
    </row>
    <row r="304" spans="1:24" ht="19.2" x14ac:dyDescent="0.3">
      <c r="A304" s="6">
        <v>453</v>
      </c>
      <c r="B304" s="6" t="s">
        <v>165</v>
      </c>
      <c r="C304" s="7"/>
      <c r="D304" s="8">
        <v>134</v>
      </c>
      <c r="E304" s="8">
        <v>1584</v>
      </c>
      <c r="F304" s="8">
        <v>3575</v>
      </c>
      <c r="G304" s="8">
        <v>164</v>
      </c>
      <c r="H304" s="8">
        <v>471</v>
      </c>
      <c r="I304" s="8">
        <v>5928</v>
      </c>
      <c r="J304" s="8">
        <v>85286</v>
      </c>
      <c r="K304" s="23">
        <v>259712</v>
      </c>
      <c r="L304" s="8">
        <v>25798</v>
      </c>
      <c r="M304" s="8">
        <v>2216</v>
      </c>
      <c r="N304" s="7"/>
      <c r="O304" s="7"/>
      <c r="P304" s="7"/>
      <c r="Q304" s="7"/>
      <c r="R304" s="8">
        <f t="shared" si="42"/>
        <v>373012</v>
      </c>
      <c r="S304" s="8">
        <f t="shared" si="43"/>
        <v>378940</v>
      </c>
      <c r="T304" s="9">
        <f t="shared" si="44"/>
        <v>0.98435636248482605</v>
      </c>
      <c r="U304" s="8"/>
      <c r="V304" s="9"/>
      <c r="W304" s="8"/>
      <c r="X304" s="9"/>
    </row>
    <row r="305" spans="1:24" x14ac:dyDescent="0.3">
      <c r="A305" s="6">
        <v>454</v>
      </c>
      <c r="B305" s="6" t="s">
        <v>166</v>
      </c>
      <c r="C305" s="7"/>
      <c r="D305" s="7"/>
      <c r="E305" s="7"/>
      <c r="F305" s="8">
        <v>6</v>
      </c>
      <c r="G305" s="7"/>
      <c r="H305" s="8">
        <v>23</v>
      </c>
      <c r="I305" s="8">
        <v>29</v>
      </c>
      <c r="J305" s="7"/>
      <c r="K305" s="23">
        <v>136960</v>
      </c>
      <c r="L305" s="8">
        <v>27</v>
      </c>
      <c r="M305" s="7"/>
      <c r="N305" s="7"/>
      <c r="O305" s="7"/>
      <c r="P305" s="7"/>
      <c r="Q305" s="7"/>
      <c r="R305" s="8">
        <f t="shared" si="42"/>
        <v>136987</v>
      </c>
      <c r="S305" s="8">
        <f t="shared" si="43"/>
        <v>137016</v>
      </c>
      <c r="T305" s="9">
        <f t="shared" si="44"/>
        <v>0.99978834588661181</v>
      </c>
      <c r="U305" s="7"/>
      <c r="V305" s="7"/>
      <c r="W305" s="8"/>
      <c r="X305" s="9"/>
    </row>
    <row r="306" spans="1:24" x14ac:dyDescent="0.3">
      <c r="K306" s="23"/>
      <c r="R306" s="8"/>
      <c r="S306" s="8"/>
      <c r="T306" s="9"/>
    </row>
    <row r="307" spans="1:24" x14ac:dyDescent="0.3">
      <c r="K307" s="23"/>
      <c r="R307" s="8"/>
      <c r="S307" s="8"/>
      <c r="T307" s="9"/>
    </row>
    <row r="308" spans="1:24" x14ac:dyDescent="0.3">
      <c r="A308" s="7"/>
      <c r="B308" s="10" t="s">
        <v>53</v>
      </c>
      <c r="C308" s="7"/>
      <c r="D308" s="8">
        <v>246</v>
      </c>
      <c r="E308" s="8">
        <v>3954</v>
      </c>
      <c r="F308" s="8">
        <v>4509</v>
      </c>
      <c r="G308" s="8">
        <v>465</v>
      </c>
      <c r="H308" s="8">
        <v>3563</v>
      </c>
      <c r="I308" s="8">
        <v>12737</v>
      </c>
      <c r="J308" s="8">
        <v>104244</v>
      </c>
      <c r="K308" s="23">
        <f>SUM(K298:K305)</f>
        <v>779045</v>
      </c>
      <c r="L308" s="8">
        <v>30261</v>
      </c>
      <c r="M308" s="8">
        <v>2229</v>
      </c>
      <c r="N308" s="7"/>
      <c r="O308" s="7"/>
      <c r="P308" s="7"/>
      <c r="Q308" s="7"/>
      <c r="R308" s="8">
        <f t="shared" si="42"/>
        <v>915779</v>
      </c>
      <c r="S308" s="8">
        <f t="shared" si="43"/>
        <v>928516</v>
      </c>
      <c r="T308" s="9">
        <f t="shared" si="44"/>
        <v>0.9862824119347432</v>
      </c>
      <c r="U308" s="8"/>
      <c r="V308" s="9"/>
      <c r="W308" s="8"/>
      <c r="X308" s="9"/>
    </row>
    <row r="309" spans="1:24" x14ac:dyDescent="0.3">
      <c r="A309" s="7"/>
      <c r="B309" s="10" t="s">
        <v>54</v>
      </c>
      <c r="C309" s="9">
        <v>0</v>
      </c>
      <c r="D309" s="11">
        <v>2.8000000000000001E-2</v>
      </c>
      <c r="E309" s="11">
        <v>0.36199999999999999</v>
      </c>
      <c r="F309" s="11">
        <v>0.26300000000000001</v>
      </c>
      <c r="G309" s="11">
        <v>0.182</v>
      </c>
      <c r="H309" s="11">
        <v>8.5000000000000006E-2</v>
      </c>
      <c r="I309" s="11">
        <v>0.157</v>
      </c>
      <c r="J309" s="11">
        <v>0.90400000000000003</v>
      </c>
      <c r="K309" s="11">
        <f>K308/$I$320</f>
        <v>0.14722994079581597</v>
      </c>
      <c r="L309" s="11">
        <v>0.114</v>
      </c>
      <c r="M309" s="11">
        <v>4.8000000000000001E-2</v>
      </c>
      <c r="N309" s="9">
        <v>0</v>
      </c>
      <c r="O309" s="9">
        <v>0</v>
      </c>
      <c r="P309" s="9">
        <v>0</v>
      </c>
      <c r="Q309" s="9">
        <v>0</v>
      </c>
      <c r="R309" s="11">
        <f>R308/$P$320</f>
        <v>0.16010883734331421</v>
      </c>
      <c r="S309" s="11">
        <f>S308/$Q$320</f>
        <v>0.16006387964369032</v>
      </c>
      <c r="T309" s="7"/>
      <c r="U309" s="11"/>
      <c r="V309" s="7"/>
      <c r="W309" s="11"/>
      <c r="X309" s="7"/>
    </row>
    <row r="310" spans="1:24" ht="18" x14ac:dyDescent="0.35">
      <c r="A310" s="12"/>
    </row>
    <row r="311" spans="1:24" ht="17.399999999999999" customHeight="1" x14ac:dyDescent="0.3">
      <c r="A311" s="17" t="s">
        <v>167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4" spans="1:24" x14ac:dyDescent="0.3">
      <c r="A314" s="18" t="s">
        <v>5</v>
      </c>
      <c r="B314" s="18"/>
      <c r="C314" s="18"/>
      <c r="D314" s="18"/>
      <c r="E314" s="18"/>
      <c r="F314" s="18"/>
      <c r="G314" s="18"/>
      <c r="H314" s="18"/>
      <c r="I314" s="18" t="s">
        <v>6</v>
      </c>
      <c r="J314" s="18"/>
      <c r="K314" s="13"/>
      <c r="L314" s="3" t="s">
        <v>7</v>
      </c>
      <c r="M314" s="3" t="s">
        <v>7</v>
      </c>
      <c r="N314" s="3" t="s">
        <v>8</v>
      </c>
      <c r="O314" s="3" t="s">
        <v>8</v>
      </c>
      <c r="P314" s="4"/>
      <c r="Q314" s="4"/>
      <c r="R314" s="4"/>
      <c r="S314" s="18"/>
      <c r="T314" s="18"/>
      <c r="U314" s="18"/>
      <c r="V314" s="18"/>
    </row>
    <row r="315" spans="1:24" x14ac:dyDescent="0.3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3"/>
      <c r="L315" s="3" t="s">
        <v>9</v>
      </c>
      <c r="M315" s="3" t="s">
        <v>10</v>
      </c>
      <c r="N315" s="3" t="s">
        <v>11</v>
      </c>
      <c r="O315" s="3" t="s">
        <v>12</v>
      </c>
      <c r="P315" s="4"/>
      <c r="Q315" s="4"/>
      <c r="R315" s="4"/>
      <c r="S315" s="18"/>
      <c r="T315" s="18"/>
      <c r="U315" s="18"/>
      <c r="V315" s="18"/>
    </row>
    <row r="316" spans="1:24" x14ac:dyDescent="0.3">
      <c r="A316" s="4"/>
      <c r="B316" s="3" t="s">
        <v>15</v>
      </c>
      <c r="C316" s="3" t="s">
        <v>9</v>
      </c>
      <c r="D316" s="3" t="s">
        <v>10</v>
      </c>
      <c r="E316" s="3" t="s">
        <v>16</v>
      </c>
      <c r="F316" s="4"/>
      <c r="G316" s="3" t="s">
        <v>17</v>
      </c>
      <c r="H316" s="3" t="s">
        <v>18</v>
      </c>
      <c r="I316" s="3" t="s">
        <v>180</v>
      </c>
      <c r="J316" s="3" t="s">
        <v>9</v>
      </c>
      <c r="K316" s="3" t="s">
        <v>10</v>
      </c>
      <c r="L316" s="3" t="s">
        <v>19</v>
      </c>
      <c r="M316" s="3" t="s">
        <v>19</v>
      </c>
      <c r="N316" s="3" t="s">
        <v>8</v>
      </c>
      <c r="O316" s="3" t="s">
        <v>8</v>
      </c>
      <c r="P316" s="3" t="s">
        <v>17</v>
      </c>
      <c r="Q316" s="4"/>
      <c r="R316" s="3" t="s">
        <v>20</v>
      </c>
      <c r="S316" s="4"/>
      <c r="T316" s="4"/>
      <c r="U316" s="4"/>
      <c r="V316" s="4"/>
    </row>
    <row r="317" spans="1:24" x14ac:dyDescent="0.3">
      <c r="A317" s="3" t="s">
        <v>23</v>
      </c>
      <c r="B317" s="3" t="s">
        <v>24</v>
      </c>
      <c r="C317" s="3" t="s">
        <v>25</v>
      </c>
      <c r="D317" s="3" t="s">
        <v>26</v>
      </c>
      <c r="E317" s="3" t="s">
        <v>27</v>
      </c>
      <c r="F317" s="3" t="s">
        <v>28</v>
      </c>
      <c r="G317" s="3" t="s">
        <v>29</v>
      </c>
      <c r="H317" s="3" t="s">
        <v>30</v>
      </c>
      <c r="I317" s="3" t="s">
        <v>181</v>
      </c>
      <c r="J317" s="3" t="s">
        <v>25</v>
      </c>
      <c r="K317" s="3" t="s">
        <v>26</v>
      </c>
      <c r="L317" s="3" t="s">
        <v>25</v>
      </c>
      <c r="M317" s="3" t="s">
        <v>26</v>
      </c>
      <c r="N317" s="3" t="s">
        <v>31</v>
      </c>
      <c r="O317" s="3" t="s">
        <v>32</v>
      </c>
      <c r="P317" s="3" t="s">
        <v>6</v>
      </c>
      <c r="Q317" s="3" t="s">
        <v>17</v>
      </c>
      <c r="R317" s="3" t="s">
        <v>6</v>
      </c>
      <c r="S317" s="3"/>
      <c r="T317" s="3"/>
      <c r="U317" s="3"/>
      <c r="V317" s="3"/>
    </row>
    <row r="320" spans="1:24" x14ac:dyDescent="0.3">
      <c r="A320" s="7"/>
      <c r="B320" s="8">
        <v>8637</v>
      </c>
      <c r="C320" s="8">
        <v>10923</v>
      </c>
      <c r="D320" s="8">
        <v>17156</v>
      </c>
      <c r="E320" s="8">
        <v>2553</v>
      </c>
      <c r="F320" s="8">
        <v>41912</v>
      </c>
      <c r="G320" s="14">
        <v>81181</v>
      </c>
      <c r="H320" s="8">
        <v>115339</v>
      </c>
      <c r="I320" s="23">
        <f>SUM(K308,K282,K254,K204,K171,K134,K108,K44)</f>
        <v>5291349</v>
      </c>
      <c r="J320" s="8">
        <v>266464</v>
      </c>
      <c r="K320" s="8">
        <v>46576</v>
      </c>
      <c r="L320" s="7"/>
      <c r="M320" s="7"/>
      <c r="N320" s="7"/>
      <c r="O320" s="7"/>
      <c r="P320" s="14">
        <f>SUM(H320:O320)</f>
        <v>5719728</v>
      </c>
      <c r="Q320" s="14">
        <f>SUM(G320,P320)</f>
        <v>5800909</v>
      </c>
      <c r="R320" s="15">
        <f>P320/Q320</f>
        <v>0.98600546914285325</v>
      </c>
      <c r="S320" s="8"/>
      <c r="T320" s="11"/>
      <c r="U320" s="8"/>
      <c r="V320" s="11"/>
    </row>
  </sheetData>
  <mergeCells count="110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4:B55"/>
    <mergeCell ref="C54:J55"/>
    <mergeCell ref="K54:L55"/>
    <mergeCell ref="T54:U54"/>
    <mergeCell ref="V54:W54"/>
    <mergeCell ref="R55:S55"/>
    <mergeCell ref="T55:U55"/>
    <mergeCell ref="V55:W55"/>
    <mergeCell ref="T9:U9"/>
    <mergeCell ref="V9:W9"/>
    <mergeCell ref="A47:X47"/>
    <mergeCell ref="A48:U48"/>
    <mergeCell ref="V48:X48"/>
    <mergeCell ref="C51:X51"/>
    <mergeCell ref="A111:X111"/>
    <mergeCell ref="A112:U112"/>
    <mergeCell ref="V112:X112"/>
    <mergeCell ref="C115:X115"/>
    <mergeCell ref="A118:B119"/>
    <mergeCell ref="C118:J119"/>
    <mergeCell ref="K118:L119"/>
    <mergeCell ref="T118:U118"/>
    <mergeCell ref="V118:W118"/>
    <mergeCell ref="R119:S119"/>
    <mergeCell ref="A144:B145"/>
    <mergeCell ref="C144:J145"/>
    <mergeCell ref="K144:L145"/>
    <mergeCell ref="T144:U144"/>
    <mergeCell ref="V144:W144"/>
    <mergeCell ref="R145:S145"/>
    <mergeCell ref="T145:U145"/>
    <mergeCell ref="V145:W145"/>
    <mergeCell ref="T119:U119"/>
    <mergeCell ref="V119:W119"/>
    <mergeCell ref="A137:X137"/>
    <mergeCell ref="A138:U138"/>
    <mergeCell ref="V138:X138"/>
    <mergeCell ref="C141:X141"/>
    <mergeCell ref="A174:X174"/>
    <mergeCell ref="A175:U175"/>
    <mergeCell ref="V175:X175"/>
    <mergeCell ref="C178:X178"/>
    <mergeCell ref="A181:B182"/>
    <mergeCell ref="C181:J182"/>
    <mergeCell ref="K181:L182"/>
    <mergeCell ref="T181:U181"/>
    <mergeCell ref="V181:W181"/>
    <mergeCell ref="R182:S182"/>
    <mergeCell ref="A214:B215"/>
    <mergeCell ref="C214:J215"/>
    <mergeCell ref="K214:L215"/>
    <mergeCell ref="T214:U214"/>
    <mergeCell ref="V214:W214"/>
    <mergeCell ref="R215:S215"/>
    <mergeCell ref="T215:U215"/>
    <mergeCell ref="V215:W215"/>
    <mergeCell ref="T182:U182"/>
    <mergeCell ref="V182:W182"/>
    <mergeCell ref="A207:X207"/>
    <mergeCell ref="A208:U208"/>
    <mergeCell ref="V208:X208"/>
    <mergeCell ref="C211:X211"/>
    <mergeCell ref="A285:X285"/>
    <mergeCell ref="A286:U286"/>
    <mergeCell ref="V286:X286"/>
    <mergeCell ref="C289:X289"/>
    <mergeCell ref="A257:X257"/>
    <mergeCell ref="A258:U258"/>
    <mergeCell ref="V258:X258"/>
    <mergeCell ref="C261:X261"/>
    <mergeCell ref="A264:B265"/>
    <mergeCell ref="C264:J265"/>
    <mergeCell ref="K264:L265"/>
    <mergeCell ref="T264:U264"/>
    <mergeCell ref="V264:W264"/>
    <mergeCell ref="R265:S265"/>
    <mergeCell ref="A290:C290"/>
    <mergeCell ref="A6:C6"/>
    <mergeCell ref="A116:C116"/>
    <mergeCell ref="A142:C142"/>
    <mergeCell ref="A179:C179"/>
    <mergeCell ref="A212:C212"/>
    <mergeCell ref="A262:C262"/>
    <mergeCell ref="A311:X311"/>
    <mergeCell ref="A314:H315"/>
    <mergeCell ref="I314:J315"/>
    <mergeCell ref="S314:T314"/>
    <mergeCell ref="U314:V314"/>
    <mergeCell ref="S315:T315"/>
    <mergeCell ref="U315:V315"/>
    <mergeCell ref="A292:B293"/>
    <mergeCell ref="C292:J293"/>
    <mergeCell ref="K292:L293"/>
    <mergeCell ref="T292:U292"/>
    <mergeCell ref="V292:W292"/>
    <mergeCell ref="R293:S293"/>
    <mergeCell ref="T293:U293"/>
    <mergeCell ref="V293:W293"/>
    <mergeCell ref="T265:U265"/>
    <mergeCell ref="V265:W26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</vt:lpstr>
      <vt:lpstr>Q1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2023-07-19T17:31:43Z</dcterms:created>
  <dcterms:modified xsi:type="dcterms:W3CDTF">2023-08-09T20:01:18Z</dcterms:modified>
</cp:coreProperties>
</file>