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0-21\"/>
    </mc:Choice>
  </mc:AlternateContent>
  <bookViews>
    <workbookView xWindow="0" yWindow="0" windowWidth="23040" windowHeight="9192"/>
  </bookViews>
  <sheets>
    <sheet name="March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96" i="1" l="1"/>
  <c r="S296" i="1" s="1"/>
  <c r="K296" i="1"/>
  <c r="R293" i="1"/>
  <c r="S293" i="1" s="1"/>
  <c r="R292" i="1"/>
  <c r="R291" i="1"/>
  <c r="S291" i="1" s="1"/>
  <c r="T291" i="1" s="1"/>
  <c r="S290" i="1"/>
  <c r="R290" i="1"/>
  <c r="T290" i="1" s="1"/>
  <c r="R289" i="1"/>
  <c r="S289" i="1" s="1"/>
  <c r="S288" i="1"/>
  <c r="R288" i="1"/>
  <c r="T288" i="1" s="1"/>
  <c r="R287" i="1"/>
  <c r="S287" i="1" s="1"/>
  <c r="T287" i="1" s="1"/>
  <c r="R271" i="1"/>
  <c r="S271" i="1" s="1"/>
  <c r="K271" i="1"/>
  <c r="R268" i="1"/>
  <c r="S268" i="1" s="1"/>
  <c r="S267" i="1"/>
  <c r="R267" i="1"/>
  <c r="T267" i="1" s="1"/>
  <c r="R266" i="1"/>
  <c r="S266" i="1" s="1"/>
  <c r="T266" i="1" s="1"/>
  <c r="S265" i="1"/>
  <c r="R265" i="1"/>
  <c r="T265" i="1" s="1"/>
  <c r="R264" i="1"/>
  <c r="S264" i="1" s="1"/>
  <c r="S263" i="1"/>
  <c r="R263" i="1"/>
  <c r="T263" i="1" s="1"/>
  <c r="R262" i="1"/>
  <c r="S262" i="1" s="1"/>
  <c r="T262" i="1" s="1"/>
  <c r="S261" i="1"/>
  <c r="R261" i="1"/>
  <c r="T261" i="1" s="1"/>
  <c r="R260" i="1"/>
  <c r="S260" i="1" s="1"/>
  <c r="S259" i="1"/>
  <c r="R259" i="1"/>
  <c r="T259" i="1" s="1"/>
  <c r="R258" i="1"/>
  <c r="S258" i="1" s="1"/>
  <c r="T258" i="1" s="1"/>
  <c r="R242" i="1"/>
  <c r="S242" i="1" s="1"/>
  <c r="K242" i="1"/>
  <c r="R209" i="1"/>
  <c r="S209" i="1" s="1"/>
  <c r="R193" i="1"/>
  <c r="S193" i="1" s="1"/>
  <c r="K193" i="1"/>
  <c r="R190" i="1"/>
  <c r="S190" i="1" s="1"/>
  <c r="T190" i="1" s="1"/>
  <c r="S189" i="1"/>
  <c r="R189" i="1"/>
  <c r="T189" i="1" s="1"/>
  <c r="R188" i="1"/>
  <c r="S188" i="1" s="1"/>
  <c r="S187" i="1"/>
  <c r="T187" i="1" s="1"/>
  <c r="R187" i="1"/>
  <c r="R186" i="1"/>
  <c r="S186" i="1" s="1"/>
  <c r="T186" i="1" s="1"/>
  <c r="S185" i="1"/>
  <c r="R185" i="1"/>
  <c r="T185" i="1" s="1"/>
  <c r="R184" i="1"/>
  <c r="S184" i="1" s="1"/>
  <c r="S183" i="1"/>
  <c r="T183" i="1" s="1"/>
  <c r="R183" i="1"/>
  <c r="R182" i="1"/>
  <c r="S182" i="1" s="1"/>
  <c r="T182" i="1" s="1"/>
  <c r="S181" i="1"/>
  <c r="R181" i="1"/>
  <c r="T181" i="1" s="1"/>
  <c r="R180" i="1"/>
  <c r="S180" i="1" s="1"/>
  <c r="S179" i="1"/>
  <c r="T179" i="1" s="1"/>
  <c r="R179" i="1"/>
  <c r="R178" i="1"/>
  <c r="S178" i="1" s="1"/>
  <c r="T178" i="1" s="1"/>
  <c r="S177" i="1"/>
  <c r="R177" i="1"/>
  <c r="T177" i="1" s="1"/>
  <c r="R176" i="1"/>
  <c r="S176" i="1" s="1"/>
  <c r="S175" i="1"/>
  <c r="T175" i="1" s="1"/>
  <c r="R175" i="1"/>
  <c r="K159" i="1"/>
  <c r="R159" i="1" s="1"/>
  <c r="S156" i="1"/>
  <c r="R156" i="1"/>
  <c r="T156" i="1" s="1"/>
  <c r="R155" i="1"/>
  <c r="S155" i="1" s="1"/>
  <c r="S154" i="1"/>
  <c r="R154" i="1"/>
  <c r="T154" i="1" s="1"/>
  <c r="R153" i="1"/>
  <c r="S153" i="1" s="1"/>
  <c r="T153" i="1" s="1"/>
  <c r="S152" i="1"/>
  <c r="R152" i="1"/>
  <c r="T152" i="1" s="1"/>
  <c r="R151" i="1"/>
  <c r="S151" i="1" s="1"/>
  <c r="S150" i="1"/>
  <c r="R150" i="1"/>
  <c r="T150" i="1" s="1"/>
  <c r="R149" i="1"/>
  <c r="S149" i="1" s="1"/>
  <c r="T149" i="1" s="1"/>
  <c r="S148" i="1"/>
  <c r="R148" i="1"/>
  <c r="T148" i="1" s="1"/>
  <c r="R147" i="1"/>
  <c r="S147" i="1" s="1"/>
  <c r="S146" i="1"/>
  <c r="R146" i="1"/>
  <c r="T146" i="1" s="1"/>
  <c r="R145" i="1"/>
  <c r="S145" i="1" s="1"/>
  <c r="T145" i="1" s="1"/>
  <c r="S144" i="1"/>
  <c r="R144" i="1"/>
  <c r="T144" i="1" s="1"/>
  <c r="R143" i="1"/>
  <c r="S143" i="1" s="1"/>
  <c r="S142" i="1"/>
  <c r="R142" i="1"/>
  <c r="T142" i="1" s="1"/>
  <c r="R141" i="1"/>
  <c r="S141" i="1" s="1"/>
  <c r="T141" i="1" s="1"/>
  <c r="S140" i="1"/>
  <c r="R140" i="1"/>
  <c r="T140" i="1" s="1"/>
  <c r="R139" i="1"/>
  <c r="S139" i="1" s="1"/>
  <c r="R123" i="1"/>
  <c r="S123" i="1" s="1"/>
  <c r="K123" i="1"/>
  <c r="R120" i="1"/>
  <c r="S120" i="1" s="1"/>
  <c r="T120" i="1" s="1"/>
  <c r="S119" i="1"/>
  <c r="R119" i="1"/>
  <c r="T119" i="1" s="1"/>
  <c r="R118" i="1"/>
  <c r="S118" i="1" s="1"/>
  <c r="S117" i="1"/>
  <c r="R117" i="1"/>
  <c r="T117" i="1" s="1"/>
  <c r="R116" i="1"/>
  <c r="S116" i="1" s="1"/>
  <c r="T116" i="1" s="1"/>
  <c r="S115" i="1"/>
  <c r="R115" i="1"/>
  <c r="T115" i="1" s="1"/>
  <c r="R114" i="1"/>
  <c r="S114" i="1" s="1"/>
  <c r="K98" i="1"/>
  <c r="R95" i="1"/>
  <c r="S95" i="1" s="1"/>
  <c r="T95" i="1" s="1"/>
  <c r="S94" i="1"/>
  <c r="T94" i="1" s="1"/>
  <c r="R94" i="1"/>
  <c r="R93" i="1"/>
  <c r="S93" i="1" s="1"/>
  <c r="S92" i="1"/>
  <c r="R92" i="1"/>
  <c r="T92" i="1" s="1"/>
  <c r="R91" i="1"/>
  <c r="S91" i="1" s="1"/>
  <c r="T91" i="1" s="1"/>
  <c r="S90" i="1"/>
  <c r="T90" i="1" s="1"/>
  <c r="R90" i="1"/>
  <c r="R89" i="1"/>
  <c r="S89" i="1" s="1"/>
  <c r="S88" i="1"/>
  <c r="R88" i="1"/>
  <c r="T88" i="1" s="1"/>
  <c r="R87" i="1"/>
  <c r="S87" i="1" s="1"/>
  <c r="T87" i="1" s="1"/>
  <c r="S86" i="1"/>
  <c r="T86" i="1" s="1"/>
  <c r="R86" i="1"/>
  <c r="R85" i="1"/>
  <c r="S85" i="1" s="1"/>
  <c r="S84" i="1"/>
  <c r="R84" i="1"/>
  <c r="T84" i="1" s="1"/>
  <c r="R83" i="1"/>
  <c r="S83" i="1" s="1"/>
  <c r="T83" i="1" s="1"/>
  <c r="S82" i="1"/>
  <c r="T82" i="1" s="1"/>
  <c r="R82" i="1"/>
  <c r="R81" i="1"/>
  <c r="S80" i="1"/>
  <c r="R80" i="1"/>
  <c r="T80" i="1" s="1"/>
  <c r="R79" i="1"/>
  <c r="S79" i="1" s="1"/>
  <c r="T79" i="1" s="1"/>
  <c r="S78" i="1"/>
  <c r="R78" i="1"/>
  <c r="R77" i="1"/>
  <c r="S76" i="1"/>
  <c r="R76" i="1"/>
  <c r="T76" i="1" s="1"/>
  <c r="T75" i="1"/>
  <c r="R75" i="1"/>
  <c r="S75" i="1" s="1"/>
  <c r="S74" i="1"/>
  <c r="R74" i="1"/>
  <c r="T74" i="1" s="1"/>
  <c r="R73" i="1"/>
  <c r="S72" i="1"/>
  <c r="R72" i="1"/>
  <c r="T72" i="1" s="1"/>
  <c r="T71" i="1"/>
  <c r="R71" i="1"/>
  <c r="S71" i="1" s="1"/>
  <c r="S70" i="1"/>
  <c r="R70" i="1"/>
  <c r="T70" i="1" s="1"/>
  <c r="R69" i="1"/>
  <c r="S68" i="1"/>
  <c r="R68" i="1"/>
  <c r="T68" i="1" s="1"/>
  <c r="R67" i="1"/>
  <c r="S67" i="1" s="1"/>
  <c r="T67" i="1" s="1"/>
  <c r="S66" i="1"/>
  <c r="R66" i="1"/>
  <c r="R65" i="1"/>
  <c r="S64" i="1"/>
  <c r="R64" i="1"/>
  <c r="T64" i="1" s="1"/>
  <c r="R63" i="1"/>
  <c r="S63" i="1" s="1"/>
  <c r="T63" i="1" s="1"/>
  <c r="S62" i="1"/>
  <c r="R62" i="1"/>
  <c r="R61" i="1"/>
  <c r="S60" i="1"/>
  <c r="R60" i="1"/>
  <c r="T60" i="1" s="1"/>
  <c r="T59" i="1"/>
  <c r="R59" i="1"/>
  <c r="S59" i="1" s="1"/>
  <c r="S58" i="1"/>
  <c r="R58" i="1"/>
  <c r="T58" i="1" s="1"/>
  <c r="R57" i="1"/>
  <c r="S56" i="1"/>
  <c r="R56" i="1"/>
  <c r="T56" i="1" s="1"/>
  <c r="S40" i="1"/>
  <c r="K40" i="1"/>
  <c r="R40" i="1" s="1"/>
  <c r="S37" i="1"/>
  <c r="R37" i="1"/>
  <c r="T37" i="1" s="1"/>
  <c r="R36" i="1"/>
  <c r="S35" i="1"/>
  <c r="T35" i="1" s="1"/>
  <c r="R35" i="1"/>
  <c r="T34" i="1"/>
  <c r="R34" i="1"/>
  <c r="S34" i="1" s="1"/>
  <c r="S33" i="1"/>
  <c r="R33" i="1"/>
  <c r="T33" i="1" s="1"/>
  <c r="R32" i="1"/>
  <c r="S31" i="1"/>
  <c r="T31" i="1" s="1"/>
  <c r="R31" i="1"/>
  <c r="R30" i="1"/>
  <c r="S30" i="1" s="1"/>
  <c r="T30" i="1" s="1"/>
  <c r="S29" i="1"/>
  <c r="R29" i="1"/>
  <c r="R28" i="1"/>
  <c r="S27" i="1"/>
  <c r="T27" i="1" s="1"/>
  <c r="R27" i="1"/>
  <c r="R26" i="1"/>
  <c r="S26" i="1" s="1"/>
  <c r="T26" i="1" s="1"/>
  <c r="S25" i="1"/>
  <c r="R25" i="1"/>
  <c r="R24" i="1"/>
  <c r="S23" i="1"/>
  <c r="T23" i="1" s="1"/>
  <c r="R23" i="1"/>
  <c r="T22" i="1"/>
  <c r="R22" i="1"/>
  <c r="S22" i="1" s="1"/>
  <c r="S21" i="1"/>
  <c r="R21" i="1"/>
  <c r="T21" i="1" s="1"/>
  <c r="R20" i="1"/>
  <c r="S19" i="1"/>
  <c r="T19" i="1" s="1"/>
  <c r="R19" i="1"/>
  <c r="T18" i="1"/>
  <c r="R18" i="1"/>
  <c r="S18" i="1" s="1"/>
  <c r="S17" i="1"/>
  <c r="R17" i="1"/>
  <c r="T17" i="1" s="1"/>
  <c r="R16" i="1"/>
  <c r="S15" i="1"/>
  <c r="T15" i="1" s="1"/>
  <c r="R15" i="1"/>
  <c r="R14" i="1"/>
  <c r="S14" i="1" s="1"/>
  <c r="T14" i="1" s="1"/>
  <c r="S32" i="1" l="1"/>
  <c r="T32" i="1" s="1"/>
  <c r="S69" i="1"/>
  <c r="T69" i="1" s="1"/>
  <c r="S65" i="1"/>
  <c r="T65" i="1" s="1"/>
  <c r="S81" i="1"/>
  <c r="T81" i="1"/>
  <c r="S24" i="1"/>
  <c r="T24" i="1"/>
  <c r="T29" i="1"/>
  <c r="T40" i="1"/>
  <c r="S61" i="1"/>
  <c r="T61" i="1" s="1"/>
  <c r="T66" i="1"/>
  <c r="S77" i="1"/>
  <c r="T77" i="1"/>
  <c r="S16" i="1"/>
  <c r="T16" i="1" s="1"/>
  <c r="S28" i="1"/>
  <c r="T28" i="1" s="1"/>
  <c r="T193" i="1"/>
  <c r="S20" i="1"/>
  <c r="T20" i="1" s="1"/>
  <c r="T25" i="1"/>
  <c r="S36" i="1"/>
  <c r="T36" i="1"/>
  <c r="S57" i="1"/>
  <c r="T57" i="1" s="1"/>
  <c r="T62" i="1"/>
  <c r="S73" i="1"/>
  <c r="T73" i="1" s="1"/>
  <c r="T78" i="1"/>
  <c r="T123" i="1"/>
  <c r="S159" i="1"/>
  <c r="T85" i="1"/>
  <c r="T89" i="1"/>
  <c r="T93" i="1"/>
  <c r="R98" i="1"/>
  <c r="T114" i="1"/>
  <c r="T118" i="1"/>
  <c r="T139" i="1"/>
  <c r="T143" i="1"/>
  <c r="T147" i="1"/>
  <c r="T151" i="1"/>
  <c r="T155" i="1"/>
  <c r="T176" i="1"/>
  <c r="T180" i="1"/>
  <c r="T184" i="1"/>
  <c r="T188" i="1"/>
  <c r="T209" i="1"/>
  <c r="T242" i="1"/>
  <c r="T260" i="1"/>
  <c r="T264" i="1"/>
  <c r="T268" i="1"/>
  <c r="T271" i="1"/>
  <c r="T289" i="1"/>
  <c r="S292" i="1"/>
  <c r="T292" i="1" s="1"/>
  <c r="T293" i="1"/>
  <c r="T296" i="1"/>
  <c r="I308" i="1"/>
  <c r="P308" i="1" s="1"/>
  <c r="R194" i="1" s="1"/>
  <c r="S98" i="1" l="1"/>
  <c r="S99" i="1" s="1"/>
  <c r="R99" i="1"/>
  <c r="K41" i="1"/>
  <c r="S160" i="1"/>
  <c r="K99" i="1"/>
  <c r="K297" i="1"/>
  <c r="R41" i="1"/>
  <c r="R297" i="1"/>
  <c r="R124" i="1"/>
  <c r="R272" i="1"/>
  <c r="T159" i="1"/>
  <c r="K194" i="1"/>
  <c r="R243" i="1"/>
  <c r="K243" i="1"/>
  <c r="K124" i="1"/>
  <c r="K272" i="1"/>
  <c r="R308" i="1"/>
  <c r="Q308" i="1"/>
  <c r="K160" i="1"/>
  <c r="R160" i="1"/>
  <c r="S41" i="1" l="1"/>
  <c r="S243" i="1"/>
  <c r="S124" i="1"/>
  <c r="S297" i="1"/>
  <c r="S272" i="1"/>
  <c r="S194" i="1"/>
  <c r="T98" i="1"/>
</calcChain>
</file>

<file path=xl/sharedStrings.xml><?xml version="1.0" encoding="utf-8"?>
<sst xmlns="http://schemas.openxmlformats.org/spreadsheetml/2006/main" count="630" uniqueCount="199">
  <si>
    <t>Release Requests Received</t>
  </si>
  <si>
    <t>Demandes de mainlevées reçues</t>
  </si>
  <si>
    <t>Division:</t>
  </si>
  <si>
    <t>Atlantic / Atlantique</t>
  </si>
  <si>
    <t>March / mars 2021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</si>
  <si>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</si>
  <si>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</si>
  <si>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</si>
  <si>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</si>
  <si>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</si>
  <si>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</si>
  <si>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</si>
  <si>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</si>
  <si>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</si>
  <si>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</si>
  <si>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</si>
  <si>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</si>
  <si>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</si>
  <si>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</si>
  <si>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SWI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</si>
  <si>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</si>
  <si>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</si>
  <si>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</si>
  <si>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</si>
  <si>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</si>
  <si>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</si>
  <si>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</si>
  <si>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</si>
  <si>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</si>
  <si>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</si>
  <si>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</si>
  <si>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</si>
  <si>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IID</t>
  </si>
  <si>
    <t>DCAA</t>
  </si>
  <si>
    <t>MDC</t>
  </si>
  <si>
    <t>HALIFAX</t>
  </si>
  <si>
    <t xml:space="preserve">PORT HAWKESBURY </t>
  </si>
  <si>
    <t>SYDNEY</t>
  </si>
  <si>
    <t>CHARLOTTETOWN (HUB)</t>
  </si>
  <si>
    <t>BATHURST</t>
  </si>
  <si>
    <t>FREDERICTON</t>
  </si>
  <si>
    <t>ST. CROIX</t>
  </si>
  <si>
    <t>MONCTON (HUB) </t>
  </si>
  <si>
    <t>ST. ANDREWS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</si>
  <si>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</si>
  <si>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</si>
  <si>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</si>
  <si>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</si>
  <si>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</si>
  <si>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</si>
  <si>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</si>
  <si>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</si>
  <si>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</si>
  <si>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</si>
  <si>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</si>
  <si>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CORNER BROOK</t>
  </si>
  <si>
    <t>GOOSE BAY</t>
  </si>
  <si>
    <t>ST. JOHN’S (HUB) </t>
  </si>
  <si>
    <t>ARGENTIA</t>
  </si>
  <si>
    <t>Total:</t>
  </si>
  <si>
    <t>% National:</t>
  </si>
  <si>
    <t>Québec</t>
  </si>
  <si>
    <t>CHICOUTIMI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</si>
  <si>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</si>
  <si>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</si>
  <si>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</si>
  <si>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</si>
  <si>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</si>
  <si>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</si>
  <si>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</si>
  <si>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>SHAWINIGAN</t>
  </si>
  <si>
    <t>SHERBROOKE (HUB)</t>
  </si>
  <si>
    <t>SOREL (HUB)</t>
  </si>
  <si>
    <t>ABERCORN</t>
  </si>
  <si>
    <t>ST-JEAN (HUB)</t>
  </si>
  <si>
    <t>TROIS-RIVIÈRES (HUB)</t>
  </si>
  <si>
    <t>VALLEYFIELD</t>
  </si>
  <si>
    <t>Lacolle Route 221</t>
  </si>
  <si>
    <t>ST-ARMAND</t>
  </si>
  <si>
    <t>ARMSTRONG</t>
  </si>
  <si>
    <t>DUNDEE</t>
  </si>
  <si>
    <t>FRELIGHSBURG</t>
  </si>
  <si>
    <t>HEMMINGFORD</t>
  </si>
  <si>
    <t>HIGHWATER</t>
  </si>
  <si>
    <t>ST-PAMPHILE</t>
  </si>
  <si>
    <t>ST-JUST-DE-BRETENIÈR</t>
  </si>
  <si>
    <t>PORT-CARTIER</t>
  </si>
  <si>
    <t>STE-AURÉLIE</t>
  </si>
  <si>
    <t>Lacolle Route 223</t>
  </si>
  <si>
    <t>RICHMOND</t>
  </si>
  <si>
    <t xml:space="preserve">ST-JÉRÔME </t>
  </si>
  <si>
    <t>THETFORD MINES</t>
  </si>
  <si>
    <t>LACOLLE: HWY 15 (HUB</t>
  </si>
  <si>
    <t>STANHOPE</t>
  </si>
  <si>
    <t>BAIE-COMEAU</t>
  </si>
  <si>
    <t>SEPT-ÎLES</t>
  </si>
  <si>
    <t>EAST HEREFORD</t>
  </si>
  <si>
    <t>CHARTIERVILLE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</si>
  <si>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</si>
  <si>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</si>
  <si>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</si>
  <si>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</si>
  <si>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</si>
  <si>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</si>
  <si>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</si>
  <si>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</si>
  <si>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</si>
  <si>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</si>
  <si>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</si>
  <si>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</si>
  <si>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</si>
  <si>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>PETERBOROUGH (HUB)</t>
  </si>
  <si>
    <t xml:space="preserve">BELLEVILLE </t>
  </si>
  <si>
    <t>IQALUIT AIRPORT</t>
  </si>
  <si>
    <t>BRANTFORD</t>
  </si>
  <si>
    <t xml:space="preserve">BROCKVILLE </t>
  </si>
  <si>
    <t>CORNWALL TRAFFIC OFF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</si>
  <si>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</si>
  <si>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</si>
  <si>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</si>
  <si>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</si>
  <si>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</si>
  <si>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</si>
  <si>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</si>
  <si>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 xml:space="preserve">SMITHS FALLS 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</si>
  <si>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</si>
  <si>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</si>
  <si>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</si>
  <si>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</si>
  <si>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</si>
  <si>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</si>
  <si>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</si>
  <si>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</si>
  <si>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</si>
  <si>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MOOSE JAW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</si>
  <si>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</si>
  <si>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</si>
  <si>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</si>
  <si>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</si>
  <si>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</si>
  <si>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</si>
  <si>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</si>
  <si>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</si>
  <si>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</si>
  <si>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</si>
  <si>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</si>
  <si>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</si>
  <si>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CRANBROOK AIRPORT</t>
  </si>
  <si>
    <t>NANAIMO (HUB)</t>
  </si>
  <si>
    <t>PENTICTON AIRPORT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</si>
  <si>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</si>
  <si>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</si>
  <si>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</si>
  <si>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</si>
  <si>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</si>
  <si>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</si>
  <si>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</si>
  <si>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</si>
  <si>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</si>
  <si>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</si>
  <si>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PRINCE GEORGE (HUB)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</si>
  <si>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</si>
  <si>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</si>
  <si>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</si>
  <si>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</si>
  <si>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</si>
  <si>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</si>
  <si>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</si>
  <si>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</si>
  <si>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</si>
  <si>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</si>
  <si>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</si>
  <si>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CAMPBELL RIVER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</si>
  <si>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</si>
  <si>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</si>
  <si>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</si>
  <si>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</si>
  <si>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</si>
  <si>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</si>
  <si>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</si>
  <si>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CHATHAM</t>
  </si>
  <si>
    <t>FORT ERIE (HUB)</t>
  </si>
  <si>
    <t>GUELPH</t>
  </si>
  <si>
    <t>HAMILTON (HUB)</t>
  </si>
  <si>
    <t>MIDLAND</t>
  </si>
  <si>
    <t>STRATFORD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</si>
  <si>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</si>
  <si>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</si>
  <si>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</si>
  <si>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</si>
  <si>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</si>
  <si>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</si>
  <si>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</si>
  <si>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CATHERINES</t>
  </si>
  <si>
    <t>ST. THOMAS</t>
  </si>
  <si>
    <t>WINDSOR/DETROIT &amp; CD</t>
  </si>
  <si>
    <t>WINDSOR/AMBASSADOR B</t>
  </si>
  <si>
    <t>WINDSOR-MAIN OFFICE</t>
  </si>
  <si>
    <t>National Total / 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</si>
</sst>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sz val="11"/>
      <color rgb="FF333399"/>
      <name val="Arial"/>
      <family val="2"/>
    </font>
    <font>
      <b/>
      <sz val="11"/>
      <color theme="1"/>
      <name val="Arial"/>
      <family val="2"/>
    </font>
    <font>
      <b/>
      <i/>
      <u/>
      <sz val="11"/>
      <color rgb="FF333399"/>
      <name val="Arial"/>
      <family val="2"/>
    </font>
    <font>
      <b/>
      <i/>
      <sz val="8"/>
      <color rgb="FF333399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Calibri"/>
      <family val="2"/>
      <scheme val="minor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/>
    <xf numFmtId="9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8"/>
  <sheetViews>
    <sheetView tabSelected="1" topLeftCell="A280" workbookViewId="0">
      <selection activeCell="T307" sqref="T307"/>
    </sheetView>
  </sheetViews>
  <sheetFormatPr defaultRowHeight="14.4" x14ac:dyDescent="0.3"/>
  <cols>
    <col min="1" max="1" width="11.88671875" customWidth="1"/>
    <col min="2" max="2" width="24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5" spans="1:24" ht="15.6" x14ac:dyDescent="0.3">
      <c r="A5" s="2" t="s">
        <v>2</v>
      </c>
      <c r="B5" s="3"/>
      <c r="C5" s="4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3">
      <c r="A6" s="5" t="s">
        <v>4</v>
      </c>
      <c r="B6" s="5"/>
      <c r="C6" s="5"/>
    </row>
    <row r="8" spans="1:24" x14ac:dyDescent="0.3">
      <c r="A8" s="6"/>
      <c r="B8" s="6"/>
      <c r="C8" s="7" t="s">
        <v>5</v>
      </c>
      <c r="D8" s="7"/>
      <c r="E8" s="7"/>
      <c r="F8" s="7"/>
      <c r="G8" s="7"/>
      <c r="H8" s="7"/>
      <c r="I8" s="7"/>
      <c r="J8" s="7"/>
      <c r="K8" s="7" t="s">
        <v>6</v>
      </c>
      <c r="L8" s="7"/>
      <c r="M8" s="3"/>
      <c r="N8" s="8" t="s">
        <v>7</v>
      </c>
      <c r="O8" s="8" t="s">
        <v>7</v>
      </c>
      <c r="P8" s="8" t="s">
        <v>8</v>
      </c>
      <c r="Q8" s="8" t="s">
        <v>8</v>
      </c>
      <c r="R8" s="9"/>
      <c r="S8" s="9"/>
      <c r="T8" s="7"/>
      <c r="U8" s="7"/>
      <c r="V8" s="7"/>
      <c r="W8" s="7"/>
    </row>
    <row r="9" spans="1:24" x14ac:dyDescent="0.3">
      <c r="A9" s="6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3"/>
      <c r="N9" s="8" t="s">
        <v>9</v>
      </c>
      <c r="O9" s="8" t="s">
        <v>10</v>
      </c>
      <c r="P9" s="8" t="s">
        <v>11</v>
      </c>
      <c r="Q9" s="8" t="s">
        <v>12</v>
      </c>
      <c r="R9" s="10"/>
      <c r="S9" s="10"/>
      <c r="T9" s="7"/>
      <c r="U9" s="7"/>
      <c r="V9" s="7"/>
      <c r="W9" s="7"/>
    </row>
    <row r="10" spans="1:24" x14ac:dyDescent="0.3">
      <c r="A10" s="11" t="s">
        <v>13</v>
      </c>
      <c r="B10" s="11" t="s">
        <v>14</v>
      </c>
      <c r="C10" s="9"/>
      <c r="D10" s="8" t="s">
        <v>15</v>
      </c>
      <c r="E10" s="8" t="s">
        <v>9</v>
      </c>
      <c r="F10" s="8" t="s">
        <v>10</v>
      </c>
      <c r="G10" s="8" t="s">
        <v>16</v>
      </c>
      <c r="H10" s="9"/>
      <c r="I10" s="8" t="s">
        <v>17</v>
      </c>
      <c r="J10" s="8" t="s">
        <v>18</v>
      </c>
      <c r="K10" s="8" t="s">
        <v>19</v>
      </c>
      <c r="L10" s="8" t="s">
        <v>9</v>
      </c>
      <c r="M10" s="8" t="s">
        <v>10</v>
      </c>
      <c r="N10" s="8" t="s">
        <v>20</v>
      </c>
      <c r="O10" s="8" t="s">
        <v>20</v>
      </c>
      <c r="P10" s="8" t="s">
        <v>8</v>
      </c>
      <c r="Q10" s="8" t="s">
        <v>8</v>
      </c>
      <c r="R10" s="8" t="s">
        <v>17</v>
      </c>
      <c r="S10" s="9"/>
      <c r="T10" s="8" t="s">
        <v>21</v>
      </c>
      <c r="U10" s="9"/>
      <c r="V10" s="9"/>
      <c r="W10" s="9"/>
      <c r="X10" s="9"/>
    </row>
    <row r="11" spans="1:24" x14ac:dyDescent="0.3">
      <c r="A11" s="11" t="s">
        <v>22</v>
      </c>
      <c r="B11" s="11" t="s">
        <v>23</v>
      </c>
      <c r="C11" s="8" t="s">
        <v>24</v>
      </c>
      <c r="D11" s="8" t="s">
        <v>25</v>
      </c>
      <c r="E11" s="8" t="s">
        <v>26</v>
      </c>
      <c r="F11" s="8" t="s">
        <v>27</v>
      </c>
      <c r="G11" s="8" t="s">
        <v>28</v>
      </c>
      <c r="H11" s="8" t="s">
        <v>29</v>
      </c>
      <c r="I11" s="8" t="s">
        <v>30</v>
      </c>
      <c r="J11" s="8" t="s">
        <v>31</v>
      </c>
      <c r="K11" s="8" t="s">
        <v>32</v>
      </c>
      <c r="L11" s="8" t="s">
        <v>26</v>
      </c>
      <c r="M11" s="8" t="s">
        <v>27</v>
      </c>
      <c r="N11" s="8" t="s">
        <v>26</v>
      </c>
      <c r="O11" s="8" t="s">
        <v>27</v>
      </c>
      <c r="P11" s="8" t="s">
        <v>33</v>
      </c>
      <c r="Q11" s="8" t="s">
        <v>34</v>
      </c>
      <c r="R11" s="8" t="s">
        <v>6</v>
      </c>
      <c r="S11" s="8" t="s">
        <v>17</v>
      </c>
      <c r="T11" s="8" t="s">
        <v>6</v>
      </c>
      <c r="U11" s="8"/>
      <c r="V11" s="8"/>
      <c r="W11" s="8"/>
      <c r="X11" s="8"/>
    </row>
    <row r="14" spans="1:24" x14ac:dyDescent="0.3">
      <c r="A14" s="12">
        <v>9</v>
      </c>
      <c r="B14" s="12" t="s">
        <v>35</v>
      </c>
      <c r="C14" s="13"/>
      <c r="D14" s="13"/>
      <c r="E14" s="13"/>
      <c r="F14" s="14">
        <v>28</v>
      </c>
      <c r="G14" s="14">
        <v>18</v>
      </c>
      <c r="H14" s="14">
        <v>47</v>
      </c>
      <c r="I14" s="14">
        <v>93</v>
      </c>
      <c r="J14" s="13"/>
      <c r="K14" s="15">
        <v>4412</v>
      </c>
      <c r="L14" s="14">
        <v>50</v>
      </c>
      <c r="M14" s="14">
        <v>93</v>
      </c>
      <c r="N14" s="13"/>
      <c r="O14" s="13"/>
      <c r="P14" s="13"/>
      <c r="Q14" s="13"/>
      <c r="R14" s="14">
        <f>SUM(J14:O14)</f>
        <v>4555</v>
      </c>
      <c r="S14" s="14">
        <f>SUM(I14,R14)</f>
        <v>4648</v>
      </c>
      <c r="T14" s="16">
        <f>R14/S14</f>
        <v>0.97999139414802061</v>
      </c>
      <c r="U14" s="13"/>
      <c r="V14" s="13"/>
      <c r="W14" s="13"/>
      <c r="X14" s="13"/>
    </row>
    <row r="15" spans="1:24" x14ac:dyDescent="0.3">
      <c r="A15" s="12">
        <v>19</v>
      </c>
      <c r="B15" s="12" t="s">
        <v>36</v>
      </c>
      <c r="C15" s="13"/>
      <c r="D15" s="13"/>
      <c r="E15" s="13"/>
      <c r="F15" s="14"/>
      <c r="G15" s="14"/>
      <c r="H15" s="14"/>
      <c r="I15" s="14"/>
      <c r="J15" s="13"/>
      <c r="K15" s="15">
        <v>3</v>
      </c>
      <c r="L15" s="14"/>
      <c r="M15" s="14"/>
      <c r="N15" s="13"/>
      <c r="O15" s="13"/>
      <c r="P15" s="13"/>
      <c r="Q15" s="13"/>
      <c r="R15" s="14">
        <f t="shared" ref="R15:R40" si="0">SUM(J15:O15)</f>
        <v>3</v>
      </c>
      <c r="S15" s="14">
        <f t="shared" ref="S15:S40" si="1">SUM(I15,R15)</f>
        <v>3</v>
      </c>
      <c r="T15" s="16">
        <f t="shared" ref="T15:T40" si="2">R15/S15</f>
        <v>1</v>
      </c>
      <c r="U15" s="13"/>
      <c r="V15" s="13"/>
      <c r="W15" s="13"/>
      <c r="X15" s="13"/>
    </row>
    <row r="16" spans="1:24" x14ac:dyDescent="0.3">
      <c r="A16" s="12">
        <v>21</v>
      </c>
      <c r="B16" s="12" t="s">
        <v>37</v>
      </c>
      <c r="C16" s="13"/>
      <c r="D16" s="13"/>
      <c r="E16" s="13"/>
      <c r="F16" s="14"/>
      <c r="G16" s="14"/>
      <c r="H16" s="14"/>
      <c r="I16" s="14"/>
      <c r="J16" s="13"/>
      <c r="K16" s="15">
        <v>1</v>
      </c>
      <c r="L16" s="14"/>
      <c r="M16" s="14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6">
        <f t="shared" si="2"/>
        <v>1</v>
      </c>
      <c r="U16" s="13"/>
      <c r="V16" s="13"/>
      <c r="W16" s="13"/>
      <c r="X16" s="13"/>
    </row>
    <row r="17" spans="1:24" x14ac:dyDescent="0.3">
      <c r="A17" s="12">
        <v>101</v>
      </c>
      <c r="B17" s="12" t="s">
        <v>38</v>
      </c>
      <c r="C17" s="13"/>
      <c r="D17" s="13"/>
      <c r="E17" s="13"/>
      <c r="F17" s="13"/>
      <c r="G17" s="13"/>
      <c r="H17" s="14">
        <v>4</v>
      </c>
      <c r="I17" s="14">
        <v>4</v>
      </c>
      <c r="J17" s="13"/>
      <c r="K17" s="15">
        <v>8</v>
      </c>
      <c r="L17" s="13"/>
      <c r="M17" s="13"/>
      <c r="N17" s="13"/>
      <c r="O17" s="13"/>
      <c r="P17" s="13"/>
      <c r="Q17" s="13"/>
      <c r="R17" s="14">
        <f t="shared" si="0"/>
        <v>8</v>
      </c>
      <c r="S17" s="14">
        <f t="shared" si="1"/>
        <v>12</v>
      </c>
      <c r="T17" s="16">
        <f t="shared" si="2"/>
        <v>0.66666666666666663</v>
      </c>
      <c r="U17" s="13"/>
      <c r="V17" s="13"/>
      <c r="W17" s="13"/>
      <c r="X17" s="13"/>
    </row>
    <row r="18" spans="1:24" x14ac:dyDescent="0.3">
      <c r="A18" s="12">
        <v>201</v>
      </c>
      <c r="B18" s="12" t="s">
        <v>39</v>
      </c>
      <c r="C18" s="13"/>
      <c r="D18" s="13"/>
      <c r="E18" s="13"/>
      <c r="F18" s="13"/>
      <c r="G18" s="13"/>
      <c r="H18" s="14">
        <v>4</v>
      </c>
      <c r="I18" s="14">
        <v>4</v>
      </c>
      <c r="J18" s="13"/>
      <c r="K18" s="15">
        <v>2</v>
      </c>
      <c r="L18" s="13"/>
      <c r="M18" s="13"/>
      <c r="N18" s="13"/>
      <c r="O18" s="13"/>
      <c r="P18" s="13"/>
      <c r="Q18" s="13"/>
      <c r="R18" s="14">
        <f t="shared" si="0"/>
        <v>2</v>
      </c>
      <c r="S18" s="14">
        <f t="shared" si="1"/>
        <v>6</v>
      </c>
      <c r="T18" s="16">
        <f t="shared" si="2"/>
        <v>0.33333333333333331</v>
      </c>
      <c r="U18" s="13"/>
      <c r="V18" s="13"/>
      <c r="W18" s="13"/>
      <c r="X18" s="13"/>
    </row>
    <row r="19" spans="1:24" x14ac:dyDescent="0.3">
      <c r="A19" s="12">
        <v>204</v>
      </c>
      <c r="B19" s="12" t="s">
        <v>40</v>
      </c>
      <c r="C19" s="13"/>
      <c r="D19" s="13"/>
      <c r="E19" s="13"/>
      <c r="F19" s="13"/>
      <c r="G19" s="13"/>
      <c r="H19" s="14"/>
      <c r="I19" s="14"/>
      <c r="J19" s="13"/>
      <c r="K19" s="15">
        <v>66</v>
      </c>
      <c r="L19" s="13"/>
      <c r="M19" s="13"/>
      <c r="N19" s="13"/>
      <c r="O19" s="13"/>
      <c r="P19" s="13"/>
      <c r="Q19" s="13"/>
      <c r="R19" s="14">
        <f t="shared" si="0"/>
        <v>66</v>
      </c>
      <c r="S19" s="14">
        <f t="shared" si="1"/>
        <v>66</v>
      </c>
      <c r="T19" s="16">
        <f t="shared" si="2"/>
        <v>1</v>
      </c>
      <c r="U19" s="13"/>
      <c r="V19" s="13"/>
      <c r="W19" s="13"/>
      <c r="X19" s="13"/>
    </row>
    <row r="20" spans="1:24" x14ac:dyDescent="0.3">
      <c r="A20" s="12">
        <v>205</v>
      </c>
      <c r="B20" s="12" t="s">
        <v>41</v>
      </c>
      <c r="C20" s="13"/>
      <c r="D20" s="13"/>
      <c r="E20" s="13"/>
      <c r="F20" s="13"/>
      <c r="G20" s="13"/>
      <c r="H20" s="14">
        <v>7</v>
      </c>
      <c r="I20" s="14">
        <v>7</v>
      </c>
      <c r="J20" s="13"/>
      <c r="K20" s="15">
        <v>290</v>
      </c>
      <c r="L20" s="13"/>
      <c r="M20" s="13"/>
      <c r="N20" s="13"/>
      <c r="O20" s="13"/>
      <c r="P20" s="13"/>
      <c r="Q20" s="13"/>
      <c r="R20" s="14">
        <f t="shared" si="0"/>
        <v>290</v>
      </c>
      <c r="S20" s="14">
        <f t="shared" si="1"/>
        <v>297</v>
      </c>
      <c r="T20" s="16">
        <f t="shared" si="2"/>
        <v>0.97643097643097643</v>
      </c>
      <c r="U20" s="13"/>
      <c r="V20" s="13"/>
      <c r="W20" s="13"/>
      <c r="X20" s="13"/>
    </row>
    <row r="21" spans="1:24" x14ac:dyDescent="0.3">
      <c r="A21" s="12">
        <v>206</v>
      </c>
      <c r="B21" s="12" t="s">
        <v>42</v>
      </c>
      <c r="C21" s="13"/>
      <c r="D21" s="13"/>
      <c r="E21" s="13"/>
      <c r="F21" s="13"/>
      <c r="G21" s="14">
        <v>6</v>
      </c>
      <c r="H21" s="13"/>
      <c r="I21" s="14">
        <v>6</v>
      </c>
      <c r="J21" s="13"/>
      <c r="K21" s="15">
        <v>402</v>
      </c>
      <c r="L21" s="14">
        <v>5</v>
      </c>
      <c r="M21" s="14">
        <v>5</v>
      </c>
      <c r="N21" s="13"/>
      <c r="O21" s="13"/>
      <c r="P21" s="13"/>
      <c r="Q21" s="13"/>
      <c r="R21" s="14">
        <f t="shared" si="0"/>
        <v>412</v>
      </c>
      <c r="S21" s="14">
        <f t="shared" si="1"/>
        <v>418</v>
      </c>
      <c r="T21" s="16">
        <f t="shared" si="2"/>
        <v>0.9856459330143541</v>
      </c>
      <c r="U21" s="13"/>
      <c r="V21" s="13"/>
      <c r="W21" s="13"/>
      <c r="X21" s="13"/>
    </row>
    <row r="22" spans="1:24" x14ac:dyDescent="0.3">
      <c r="A22" s="12">
        <v>209</v>
      </c>
      <c r="B22" s="12" t="s">
        <v>43</v>
      </c>
      <c r="C22" s="13"/>
      <c r="D22" s="13"/>
      <c r="E22" s="13"/>
      <c r="F22" s="13"/>
      <c r="G22" s="14"/>
      <c r="H22" s="13"/>
      <c r="I22" s="14"/>
      <c r="J22" s="13"/>
      <c r="K22" s="15">
        <v>2</v>
      </c>
      <c r="L22" s="14"/>
      <c r="M22" s="14"/>
      <c r="N22" s="13"/>
      <c r="O22" s="13"/>
      <c r="P22" s="13"/>
      <c r="Q22" s="13"/>
      <c r="R22" s="14">
        <f t="shared" si="0"/>
        <v>2</v>
      </c>
      <c r="S22" s="14">
        <f t="shared" si="1"/>
        <v>2</v>
      </c>
      <c r="T22" s="16">
        <f t="shared" si="2"/>
        <v>1</v>
      </c>
      <c r="U22" s="13"/>
      <c r="V22" s="13"/>
      <c r="W22" s="13"/>
      <c r="X22" s="13"/>
    </row>
    <row r="23" spans="1:24" x14ac:dyDescent="0.3">
      <c r="A23" s="12">
        <v>210</v>
      </c>
      <c r="B23" s="12" t="s">
        <v>44</v>
      </c>
      <c r="C23" s="13"/>
      <c r="D23" s="13"/>
      <c r="E23" s="13"/>
      <c r="F23" s="13"/>
      <c r="G23" s="14">
        <v>4</v>
      </c>
      <c r="H23" s="13"/>
      <c r="I23" s="14">
        <v>4</v>
      </c>
      <c r="J23" s="13"/>
      <c r="K23" s="15">
        <v>230</v>
      </c>
      <c r="L23" s="14">
        <v>1</v>
      </c>
      <c r="M23" s="14">
        <v>7</v>
      </c>
      <c r="N23" s="13"/>
      <c r="O23" s="13"/>
      <c r="P23" s="13"/>
      <c r="Q23" s="13"/>
      <c r="R23" s="14">
        <f t="shared" si="0"/>
        <v>238</v>
      </c>
      <c r="S23" s="14">
        <f t="shared" si="1"/>
        <v>242</v>
      </c>
      <c r="T23" s="16">
        <f t="shared" si="2"/>
        <v>0.98347107438016534</v>
      </c>
      <c r="U23" s="13"/>
      <c r="V23" s="13"/>
      <c r="W23" s="13"/>
      <c r="X23" s="13"/>
    </row>
    <row r="24" spans="1:24" x14ac:dyDescent="0.3">
      <c r="A24" s="12">
        <v>212</v>
      </c>
      <c r="B24" s="12" t="s">
        <v>45</v>
      </c>
      <c r="C24" s="13"/>
      <c r="D24" s="14">
        <v>12</v>
      </c>
      <c r="E24" s="14">
        <v>2</v>
      </c>
      <c r="F24" s="14">
        <v>11</v>
      </c>
      <c r="G24" s="14">
        <v>2</v>
      </c>
      <c r="H24" s="14">
        <v>85</v>
      </c>
      <c r="I24" s="14">
        <v>112</v>
      </c>
      <c r="J24" s="14">
        <v>41</v>
      </c>
      <c r="K24" s="15">
        <v>3681</v>
      </c>
      <c r="L24" s="14">
        <v>50</v>
      </c>
      <c r="M24" s="13"/>
      <c r="N24" s="13"/>
      <c r="O24" s="13"/>
      <c r="P24" s="13"/>
      <c r="Q24" s="13"/>
      <c r="R24" s="14">
        <f t="shared" si="0"/>
        <v>3772</v>
      </c>
      <c r="S24" s="14">
        <f t="shared" si="1"/>
        <v>3884</v>
      </c>
      <c r="T24" s="16">
        <f t="shared" si="2"/>
        <v>0.97116374871266731</v>
      </c>
      <c r="U24" s="14"/>
      <c r="V24" s="16"/>
      <c r="W24" s="13"/>
      <c r="X24" s="13"/>
    </row>
    <row r="25" spans="1:24" x14ac:dyDescent="0.3">
      <c r="A25" s="12">
        <v>213</v>
      </c>
      <c r="B25" s="12" t="s">
        <v>46</v>
      </c>
      <c r="C25" s="13"/>
      <c r="D25" s="13"/>
      <c r="E25" s="13"/>
      <c r="F25" s="13"/>
      <c r="G25" s="13"/>
      <c r="H25" s="14">
        <v>56</v>
      </c>
      <c r="I25" s="14">
        <v>56</v>
      </c>
      <c r="J25" s="13"/>
      <c r="K25" s="15">
        <v>14</v>
      </c>
      <c r="L25" s="14">
        <v>3</v>
      </c>
      <c r="M25" s="13"/>
      <c r="N25" s="13"/>
      <c r="O25" s="13"/>
      <c r="P25" s="13"/>
      <c r="Q25" s="13"/>
      <c r="R25" s="14">
        <f t="shared" si="0"/>
        <v>17</v>
      </c>
      <c r="S25" s="14">
        <f t="shared" si="1"/>
        <v>73</v>
      </c>
      <c r="T25" s="16">
        <f t="shared" si="2"/>
        <v>0.23287671232876711</v>
      </c>
      <c r="U25" s="13"/>
      <c r="V25" s="13"/>
      <c r="W25" s="13"/>
      <c r="X25" s="13"/>
    </row>
    <row r="26" spans="1:24" x14ac:dyDescent="0.3">
      <c r="A26" s="12">
        <v>214</v>
      </c>
      <c r="B26" s="12" t="s">
        <v>47</v>
      </c>
      <c r="C26" s="13"/>
      <c r="D26" s="13"/>
      <c r="E26" s="13"/>
      <c r="F26" s="13"/>
      <c r="G26" s="13"/>
      <c r="H26" s="14">
        <v>5</v>
      </c>
      <c r="I26" s="14">
        <v>5</v>
      </c>
      <c r="J26" s="13"/>
      <c r="K26" s="15">
        <v>98</v>
      </c>
      <c r="L26" s="13"/>
      <c r="M26" s="13"/>
      <c r="N26" s="13"/>
      <c r="O26" s="13"/>
      <c r="P26" s="13"/>
      <c r="Q26" s="13"/>
      <c r="R26" s="14">
        <f t="shared" si="0"/>
        <v>98</v>
      </c>
      <c r="S26" s="14">
        <f t="shared" si="1"/>
        <v>103</v>
      </c>
      <c r="T26" s="16">
        <f t="shared" si="2"/>
        <v>0.95145631067961167</v>
      </c>
      <c r="U26" s="13"/>
      <c r="V26" s="13"/>
      <c r="W26" s="13"/>
      <c r="X26" s="13"/>
    </row>
    <row r="27" spans="1:24" x14ac:dyDescent="0.3">
      <c r="A27" s="12">
        <v>215</v>
      </c>
      <c r="B27" s="12" t="s">
        <v>48</v>
      </c>
      <c r="C27" s="13"/>
      <c r="D27" s="13"/>
      <c r="E27" s="13"/>
      <c r="F27" s="13"/>
      <c r="G27" s="13"/>
      <c r="H27" s="14">
        <v>30</v>
      </c>
      <c r="I27" s="14">
        <v>30</v>
      </c>
      <c r="J27" s="13"/>
      <c r="K27" s="15">
        <v>105</v>
      </c>
      <c r="L27" s="13"/>
      <c r="M27" s="13"/>
      <c r="N27" s="13"/>
      <c r="O27" s="13"/>
      <c r="P27" s="13"/>
      <c r="Q27" s="13"/>
      <c r="R27" s="14">
        <f t="shared" si="0"/>
        <v>105</v>
      </c>
      <c r="S27" s="14">
        <f t="shared" si="1"/>
        <v>135</v>
      </c>
      <c r="T27" s="16">
        <f t="shared" si="2"/>
        <v>0.77777777777777779</v>
      </c>
      <c r="U27" s="13"/>
      <c r="V27" s="13"/>
      <c r="W27" s="13"/>
      <c r="X27" s="13"/>
    </row>
    <row r="28" spans="1:24" x14ac:dyDescent="0.3">
      <c r="A28" s="12">
        <v>216</v>
      </c>
      <c r="B28" s="12" t="s">
        <v>49</v>
      </c>
      <c r="C28" s="13"/>
      <c r="D28" s="13"/>
      <c r="E28" s="13"/>
      <c r="F28" s="13"/>
      <c r="G28" s="13"/>
      <c r="H28" s="14">
        <v>64</v>
      </c>
      <c r="I28" s="14">
        <v>64</v>
      </c>
      <c r="J28" s="14">
        <v>25</v>
      </c>
      <c r="K28" s="15">
        <v>344</v>
      </c>
      <c r="L28" s="14">
        <v>6</v>
      </c>
      <c r="M28" s="13"/>
      <c r="N28" s="13"/>
      <c r="O28" s="13"/>
      <c r="P28" s="13"/>
      <c r="Q28" s="13"/>
      <c r="R28" s="14">
        <f t="shared" si="0"/>
        <v>375</v>
      </c>
      <c r="S28" s="14">
        <f t="shared" si="1"/>
        <v>439</v>
      </c>
      <c r="T28" s="16">
        <f t="shared" si="2"/>
        <v>0.85421412300683375</v>
      </c>
      <c r="U28" s="13"/>
      <c r="V28" s="13"/>
      <c r="W28" s="13"/>
      <c r="X28" s="13"/>
    </row>
    <row r="29" spans="1:24" x14ac:dyDescent="0.3">
      <c r="A29" s="12">
        <v>217</v>
      </c>
      <c r="B29" s="12" t="s">
        <v>50</v>
      </c>
      <c r="C29" s="13"/>
      <c r="D29" s="13"/>
      <c r="E29" s="13"/>
      <c r="F29" s="13"/>
      <c r="G29" s="13"/>
      <c r="H29" s="14">
        <v>86</v>
      </c>
      <c r="I29" s="14">
        <v>86</v>
      </c>
      <c r="J29" s="13"/>
      <c r="K29" s="15">
        <v>0</v>
      </c>
      <c r="L29" s="13"/>
      <c r="M29" s="13"/>
      <c r="N29" s="13"/>
      <c r="O29" s="13"/>
      <c r="P29" s="13"/>
      <c r="Q29" s="13"/>
      <c r="R29" s="14">
        <f t="shared" si="0"/>
        <v>0</v>
      </c>
      <c r="S29" s="14">
        <f t="shared" si="1"/>
        <v>86</v>
      </c>
      <c r="T29" s="16">
        <f t="shared" si="2"/>
        <v>0</v>
      </c>
      <c r="U29" s="13"/>
      <c r="V29" s="13"/>
      <c r="W29" s="13"/>
      <c r="X29" s="13"/>
    </row>
    <row r="30" spans="1:24" x14ac:dyDescent="0.3">
      <c r="A30" s="12">
        <v>218</v>
      </c>
      <c r="B30" s="12" t="s">
        <v>51</v>
      </c>
      <c r="C30" s="13"/>
      <c r="D30" s="13"/>
      <c r="E30" s="13"/>
      <c r="F30" s="13"/>
      <c r="G30" s="13"/>
      <c r="H30" s="14">
        <v>23</v>
      </c>
      <c r="I30" s="14">
        <v>23</v>
      </c>
      <c r="J30" s="14">
        <v>13</v>
      </c>
      <c r="K30" s="15">
        <v>761</v>
      </c>
      <c r="L30" s="14">
        <v>1</v>
      </c>
      <c r="M30" s="13"/>
      <c r="N30" s="13"/>
      <c r="O30" s="13"/>
      <c r="P30" s="13"/>
      <c r="Q30" s="13"/>
      <c r="R30" s="14">
        <f t="shared" si="0"/>
        <v>775</v>
      </c>
      <c r="S30" s="14">
        <f t="shared" si="1"/>
        <v>798</v>
      </c>
      <c r="T30" s="16">
        <f t="shared" si="2"/>
        <v>0.97117794486215536</v>
      </c>
      <c r="U30" s="13"/>
      <c r="V30" s="13"/>
      <c r="W30" s="13"/>
      <c r="X30" s="13"/>
    </row>
    <row r="31" spans="1:24" x14ac:dyDescent="0.3">
      <c r="A31" s="12">
        <v>219</v>
      </c>
      <c r="B31" s="12" t="s">
        <v>52</v>
      </c>
      <c r="C31" s="13"/>
      <c r="D31" s="13"/>
      <c r="E31" s="13"/>
      <c r="F31" s="13"/>
      <c r="G31" s="13"/>
      <c r="H31" s="14">
        <v>35</v>
      </c>
      <c r="I31" s="14">
        <v>35</v>
      </c>
      <c r="J31" s="13"/>
      <c r="K31" s="15">
        <v>0</v>
      </c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35</v>
      </c>
      <c r="T31" s="16">
        <f t="shared" si="2"/>
        <v>0</v>
      </c>
      <c r="U31" s="13"/>
      <c r="V31" s="13"/>
      <c r="W31" s="13"/>
      <c r="X31" s="13"/>
    </row>
    <row r="32" spans="1:24" x14ac:dyDescent="0.3">
      <c r="A32" s="12">
        <v>225</v>
      </c>
      <c r="B32" s="12" t="s">
        <v>53</v>
      </c>
      <c r="C32" s="13"/>
      <c r="D32" s="13"/>
      <c r="E32" s="13"/>
      <c r="F32" s="13"/>
      <c r="G32" s="13"/>
      <c r="H32" s="14">
        <v>60</v>
      </c>
      <c r="I32" s="14">
        <v>60</v>
      </c>
      <c r="J32" s="13"/>
      <c r="K32" s="15">
        <v>3</v>
      </c>
      <c r="L32" s="13"/>
      <c r="M32" s="13"/>
      <c r="N32" s="13"/>
      <c r="O32" s="13"/>
      <c r="P32" s="13"/>
      <c r="Q32" s="13"/>
      <c r="R32" s="14">
        <f t="shared" si="0"/>
        <v>3</v>
      </c>
      <c r="S32" s="14">
        <f t="shared" si="1"/>
        <v>63</v>
      </c>
      <c r="T32" s="16">
        <f t="shared" si="2"/>
        <v>4.7619047619047616E-2</v>
      </c>
      <c r="U32" s="13"/>
      <c r="V32" s="13"/>
      <c r="W32" s="13"/>
      <c r="X32" s="13"/>
    </row>
    <row r="33" spans="1:24" x14ac:dyDescent="0.3">
      <c r="A33" s="12">
        <v>231</v>
      </c>
      <c r="B33" s="12" t="s">
        <v>54</v>
      </c>
      <c r="C33" s="13"/>
      <c r="D33" s="14">
        <v>2</v>
      </c>
      <c r="E33" s="14">
        <v>10</v>
      </c>
      <c r="F33" s="14">
        <v>6</v>
      </c>
      <c r="G33" s="14">
        <v>16</v>
      </c>
      <c r="H33" s="14">
        <v>67</v>
      </c>
      <c r="I33" s="14">
        <v>101</v>
      </c>
      <c r="J33" s="13"/>
      <c r="K33" s="15">
        <v>8172</v>
      </c>
      <c r="L33" s="14">
        <v>270</v>
      </c>
      <c r="M33" s="13"/>
      <c r="N33" s="13"/>
      <c r="O33" s="13"/>
      <c r="P33" s="13"/>
      <c r="Q33" s="13"/>
      <c r="R33" s="14">
        <f t="shared" si="0"/>
        <v>8442</v>
      </c>
      <c r="S33" s="14">
        <f t="shared" si="1"/>
        <v>8543</v>
      </c>
      <c r="T33" s="16">
        <f t="shared" si="2"/>
        <v>0.98817745522650124</v>
      </c>
      <c r="U33" s="14"/>
      <c r="V33" s="16"/>
      <c r="W33" s="13"/>
      <c r="X33" s="13"/>
    </row>
    <row r="34" spans="1:24" x14ac:dyDescent="0.3">
      <c r="A34" s="12">
        <v>911</v>
      </c>
      <c r="B34" s="12" t="s">
        <v>55</v>
      </c>
      <c r="C34" s="13"/>
      <c r="D34" s="14"/>
      <c r="E34" s="14"/>
      <c r="F34" s="14"/>
      <c r="G34" s="14"/>
      <c r="H34" s="14"/>
      <c r="I34" s="14"/>
      <c r="J34" s="13"/>
      <c r="K34" s="15">
        <v>1</v>
      </c>
      <c r="L34" s="14"/>
      <c r="M34" s="13"/>
      <c r="N34" s="13"/>
      <c r="O34" s="13"/>
      <c r="P34" s="13"/>
      <c r="Q34" s="13"/>
      <c r="R34" s="14">
        <f t="shared" si="0"/>
        <v>1</v>
      </c>
      <c r="S34" s="14">
        <f t="shared" si="1"/>
        <v>1</v>
      </c>
      <c r="T34" s="16">
        <f t="shared" si="2"/>
        <v>1</v>
      </c>
      <c r="U34" s="14"/>
      <c r="V34" s="16"/>
      <c r="W34" s="13"/>
      <c r="X34" s="13"/>
    </row>
    <row r="35" spans="1:24" x14ac:dyDescent="0.3">
      <c r="A35" s="12">
        <v>913</v>
      </c>
      <c r="B35" s="12" t="s">
        <v>56</v>
      </c>
      <c r="C35" s="13"/>
      <c r="D35" s="13"/>
      <c r="E35" s="13"/>
      <c r="F35" s="14">
        <v>1</v>
      </c>
      <c r="G35" s="13"/>
      <c r="H35" s="14">
        <v>4</v>
      </c>
      <c r="I35" s="14">
        <v>5</v>
      </c>
      <c r="J35" s="13"/>
      <c r="K35" s="15">
        <v>2</v>
      </c>
      <c r="L35" s="13"/>
      <c r="M35" s="13"/>
      <c r="N35" s="13"/>
      <c r="O35" s="13"/>
      <c r="P35" s="13"/>
      <c r="Q35" s="13"/>
      <c r="R35" s="14">
        <f t="shared" si="0"/>
        <v>2</v>
      </c>
      <c r="S35" s="14">
        <f t="shared" si="1"/>
        <v>7</v>
      </c>
      <c r="T35" s="16">
        <f t="shared" si="2"/>
        <v>0.2857142857142857</v>
      </c>
      <c r="U35" s="13"/>
      <c r="V35" s="13"/>
      <c r="W35" s="13"/>
      <c r="X35" s="13"/>
    </row>
    <row r="36" spans="1:24" x14ac:dyDescent="0.3">
      <c r="A36" s="12">
        <v>914</v>
      </c>
      <c r="B36" s="12" t="s">
        <v>57</v>
      </c>
      <c r="C36" s="13"/>
      <c r="D36" s="13"/>
      <c r="E36" s="13"/>
      <c r="F36" s="14">
        <v>1</v>
      </c>
      <c r="G36" s="14">
        <v>2</v>
      </c>
      <c r="H36" s="14">
        <v>9</v>
      </c>
      <c r="I36" s="14">
        <v>12</v>
      </c>
      <c r="J36" s="13"/>
      <c r="K36" s="15">
        <v>68</v>
      </c>
      <c r="L36" s="13"/>
      <c r="M36" s="13"/>
      <c r="N36" s="13"/>
      <c r="O36" s="13"/>
      <c r="P36" s="13"/>
      <c r="Q36" s="13"/>
      <c r="R36" s="14">
        <f t="shared" si="0"/>
        <v>68</v>
      </c>
      <c r="S36" s="14">
        <f t="shared" si="1"/>
        <v>80</v>
      </c>
      <c r="T36" s="16">
        <f t="shared" si="2"/>
        <v>0.85</v>
      </c>
      <c r="U36" s="13"/>
      <c r="V36" s="13"/>
      <c r="W36" s="13"/>
      <c r="X36" s="13"/>
    </row>
    <row r="37" spans="1:24" x14ac:dyDescent="0.3">
      <c r="A37" s="12">
        <v>921</v>
      </c>
      <c r="B37" s="12" t="s">
        <v>58</v>
      </c>
      <c r="C37" s="13"/>
      <c r="D37" s="13"/>
      <c r="E37" s="13"/>
      <c r="F37" s="13"/>
      <c r="G37" s="13"/>
      <c r="H37" s="13"/>
      <c r="I37" s="13"/>
      <c r="J37" s="13"/>
      <c r="K37" s="15">
        <v>86</v>
      </c>
      <c r="L37" s="13"/>
      <c r="M37" s="14">
        <v>4</v>
      </c>
      <c r="N37" s="13"/>
      <c r="O37" s="13"/>
      <c r="P37" s="13"/>
      <c r="Q37" s="13"/>
      <c r="R37" s="14">
        <f t="shared" si="0"/>
        <v>90</v>
      </c>
      <c r="S37" s="14">
        <f t="shared" si="1"/>
        <v>90</v>
      </c>
      <c r="T37" s="16">
        <f t="shared" si="2"/>
        <v>1</v>
      </c>
      <c r="U37" s="13"/>
      <c r="V37" s="13"/>
      <c r="W37" s="13"/>
      <c r="X37" s="13"/>
    </row>
    <row r="38" spans="1:24" x14ac:dyDescent="0.3">
      <c r="R38" s="14"/>
      <c r="S38" s="14"/>
      <c r="T38" s="16"/>
    </row>
    <row r="39" spans="1:24" x14ac:dyDescent="0.3">
      <c r="R39" s="14"/>
      <c r="S39" s="14"/>
      <c r="T39" s="16"/>
    </row>
    <row r="40" spans="1:24" x14ac:dyDescent="0.3">
      <c r="A40" s="13"/>
      <c r="B40" s="17" t="s">
        <v>59</v>
      </c>
      <c r="C40" s="13"/>
      <c r="D40" s="14">
        <v>14</v>
      </c>
      <c r="E40" s="14">
        <v>12</v>
      </c>
      <c r="F40" s="14">
        <v>47</v>
      </c>
      <c r="G40" s="14">
        <v>48</v>
      </c>
      <c r="H40" s="14">
        <v>586</v>
      </c>
      <c r="I40" s="14">
        <v>707</v>
      </c>
      <c r="J40" s="14">
        <v>79</v>
      </c>
      <c r="K40">
        <f>SUM(K14:K37)</f>
        <v>18751</v>
      </c>
      <c r="L40" s="14">
        <v>386</v>
      </c>
      <c r="M40" s="14">
        <v>109</v>
      </c>
      <c r="N40" s="13"/>
      <c r="O40" s="13"/>
      <c r="P40" s="13"/>
      <c r="Q40" s="13"/>
      <c r="R40" s="14">
        <f t="shared" si="0"/>
        <v>19325</v>
      </c>
      <c r="S40" s="14">
        <f t="shared" si="1"/>
        <v>20032</v>
      </c>
      <c r="T40" s="16">
        <f t="shared" si="2"/>
        <v>0.96470646964856233</v>
      </c>
      <c r="U40" s="14"/>
      <c r="V40" s="16"/>
      <c r="W40" s="13"/>
      <c r="X40" s="13"/>
    </row>
    <row r="41" spans="1:24" x14ac:dyDescent="0.3">
      <c r="A41" s="13"/>
      <c r="B41" s="17" t="s">
        <v>60</v>
      </c>
      <c r="C41" s="16">
        <v>0</v>
      </c>
      <c r="D41" s="18">
        <v>8.0000000000000002E-3</v>
      </c>
      <c r="E41" s="18">
        <v>4.0000000000000001E-3</v>
      </c>
      <c r="F41" s="18">
        <v>6.0000000000000001E-3</v>
      </c>
      <c r="G41" s="18">
        <v>5.6000000000000001E-2</v>
      </c>
      <c r="H41" s="16">
        <v>0.04</v>
      </c>
      <c r="I41" s="18">
        <v>2.5999999999999999E-2</v>
      </c>
      <c r="J41" s="18">
        <v>2E-3</v>
      </c>
      <c r="K41" s="16">
        <f>K40/$I$308</f>
        <v>1.1472058919799596E-2</v>
      </c>
      <c r="L41" s="18">
        <v>3.0000000000000001E-3</v>
      </c>
      <c r="M41" s="18">
        <v>3.0000000000000001E-3</v>
      </c>
      <c r="N41" s="16">
        <v>0</v>
      </c>
      <c r="O41" s="16">
        <v>0</v>
      </c>
      <c r="P41" s="16">
        <v>0</v>
      </c>
      <c r="Q41" s="16">
        <v>0</v>
      </c>
      <c r="R41" s="18">
        <f>R40/$P$308</f>
        <v>1.0494202258710731E-2</v>
      </c>
      <c r="S41" s="18">
        <f>S40/$Q$308</f>
        <v>1.0717950748362506E-2</v>
      </c>
      <c r="T41" s="13"/>
      <c r="U41" s="18"/>
      <c r="V41" s="13"/>
      <c r="W41" s="13"/>
      <c r="X41" s="13"/>
    </row>
    <row r="43" spans="1:24" ht="17.399999999999999" customHeight="1" x14ac:dyDescent="0.3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7.399999999999999" customHeight="1" x14ac:dyDescent="0.3">
      <c r="A44" s="1" t="s">
        <v>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7" spans="1:24" ht="15.6" x14ac:dyDescent="0.3">
      <c r="A47" s="2" t="s">
        <v>2</v>
      </c>
      <c r="B47" s="3"/>
      <c r="C47" s="4" t="s">
        <v>61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x14ac:dyDescent="0.3">
      <c r="A48" s="5" t="s">
        <v>4</v>
      </c>
      <c r="B48" s="5"/>
      <c r="C48" s="5"/>
    </row>
    <row r="50" spans="1:24" x14ac:dyDescent="0.3">
      <c r="A50" s="6"/>
      <c r="B50" s="6"/>
      <c r="C50" s="7" t="s">
        <v>5</v>
      </c>
      <c r="D50" s="7"/>
      <c r="E50" s="7"/>
      <c r="F50" s="7"/>
      <c r="G50" s="7"/>
      <c r="H50" s="7"/>
      <c r="I50" s="7"/>
      <c r="J50" s="7"/>
      <c r="K50" s="7" t="s">
        <v>6</v>
      </c>
      <c r="L50" s="7"/>
      <c r="M50" s="3"/>
      <c r="N50" s="8" t="s">
        <v>7</v>
      </c>
      <c r="O50" s="8" t="s">
        <v>7</v>
      </c>
      <c r="P50" s="8" t="s">
        <v>8</v>
      </c>
      <c r="Q50" s="8" t="s">
        <v>8</v>
      </c>
      <c r="R50" s="9"/>
      <c r="S50" s="9"/>
      <c r="T50" s="7"/>
      <c r="U50" s="7"/>
      <c r="V50" s="7"/>
      <c r="W50" s="7"/>
    </row>
    <row r="51" spans="1:24" x14ac:dyDescent="0.3">
      <c r="A51" s="6"/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3"/>
      <c r="N51" s="8" t="s">
        <v>9</v>
      </c>
      <c r="O51" s="8" t="s">
        <v>10</v>
      </c>
      <c r="P51" s="8" t="s">
        <v>11</v>
      </c>
      <c r="Q51" s="8" t="s">
        <v>12</v>
      </c>
      <c r="R51" s="10"/>
      <c r="S51" s="10"/>
      <c r="T51" s="7"/>
      <c r="U51" s="7"/>
      <c r="V51" s="7"/>
      <c r="W51" s="7"/>
    </row>
    <row r="52" spans="1:24" x14ac:dyDescent="0.3">
      <c r="A52" s="11" t="s">
        <v>13</v>
      </c>
      <c r="B52" s="11" t="s">
        <v>14</v>
      </c>
      <c r="C52" s="9"/>
      <c r="D52" s="8" t="s">
        <v>15</v>
      </c>
      <c r="E52" s="8" t="s">
        <v>9</v>
      </c>
      <c r="F52" s="8" t="s">
        <v>10</v>
      </c>
      <c r="G52" s="8" t="s">
        <v>16</v>
      </c>
      <c r="H52" s="9"/>
      <c r="I52" s="8" t="s">
        <v>17</v>
      </c>
      <c r="J52" s="8" t="s">
        <v>18</v>
      </c>
      <c r="K52" s="8" t="s">
        <v>19</v>
      </c>
      <c r="L52" s="8" t="s">
        <v>9</v>
      </c>
      <c r="M52" s="8" t="s">
        <v>10</v>
      </c>
      <c r="N52" s="8" t="s">
        <v>20</v>
      </c>
      <c r="O52" s="8" t="s">
        <v>20</v>
      </c>
      <c r="P52" s="8" t="s">
        <v>8</v>
      </c>
      <c r="Q52" s="8" t="s">
        <v>8</v>
      </c>
      <c r="R52" s="8" t="s">
        <v>17</v>
      </c>
      <c r="S52" s="9"/>
      <c r="T52" s="8" t="s">
        <v>21</v>
      </c>
      <c r="U52" s="9"/>
      <c r="V52" s="9"/>
      <c r="W52" s="9"/>
      <c r="X52" s="9"/>
    </row>
    <row r="53" spans="1:24" x14ac:dyDescent="0.3">
      <c r="A53" s="11" t="s">
        <v>22</v>
      </c>
      <c r="B53" s="11" t="s">
        <v>23</v>
      </c>
      <c r="C53" s="8" t="s">
        <v>24</v>
      </c>
      <c r="D53" s="8" t="s">
        <v>25</v>
      </c>
      <c r="E53" s="8" t="s">
        <v>26</v>
      </c>
      <c r="F53" s="8" t="s">
        <v>27</v>
      </c>
      <c r="G53" s="8" t="s">
        <v>28</v>
      </c>
      <c r="H53" s="8" t="s">
        <v>29</v>
      </c>
      <c r="I53" s="8" t="s">
        <v>30</v>
      </c>
      <c r="J53" s="8" t="s">
        <v>31</v>
      </c>
      <c r="K53" s="8" t="s">
        <v>32</v>
      </c>
      <c r="L53" s="8" t="s">
        <v>26</v>
      </c>
      <c r="M53" s="8" t="s">
        <v>27</v>
      </c>
      <c r="N53" s="8" t="s">
        <v>26</v>
      </c>
      <c r="O53" s="8" t="s">
        <v>27</v>
      </c>
      <c r="P53" s="8" t="s">
        <v>33</v>
      </c>
      <c r="Q53" s="8" t="s">
        <v>34</v>
      </c>
      <c r="R53" s="8" t="s">
        <v>6</v>
      </c>
      <c r="S53" s="8" t="s">
        <v>17</v>
      </c>
      <c r="T53" s="8" t="s">
        <v>6</v>
      </c>
      <c r="U53" s="8"/>
      <c r="V53" s="8"/>
      <c r="W53" s="8"/>
      <c r="X53" s="8"/>
    </row>
    <row r="56" spans="1:24" x14ac:dyDescent="0.3">
      <c r="A56" s="12">
        <v>301</v>
      </c>
      <c r="B56" s="12" t="s">
        <v>62</v>
      </c>
      <c r="C56" s="13"/>
      <c r="D56" s="13"/>
      <c r="E56" s="13"/>
      <c r="F56" s="14">
        <v>2</v>
      </c>
      <c r="G56" s="13"/>
      <c r="H56" s="13"/>
      <c r="I56" s="14">
        <v>2</v>
      </c>
      <c r="J56" s="13"/>
      <c r="K56" s="15">
        <v>16</v>
      </c>
      <c r="L56" s="13"/>
      <c r="M56" s="13"/>
      <c r="N56" s="13"/>
      <c r="O56" s="13"/>
      <c r="P56" s="13"/>
      <c r="Q56" s="13"/>
      <c r="R56" s="14">
        <f t="shared" ref="R56" si="3">SUM(J56:O56)</f>
        <v>16</v>
      </c>
      <c r="S56" s="14">
        <f t="shared" ref="S56:S98" si="4">SUM(I56,R56)</f>
        <v>18</v>
      </c>
      <c r="T56" s="16">
        <f t="shared" ref="T56:T98" si="5">R56/S56</f>
        <v>0.88888888888888884</v>
      </c>
      <c r="U56" s="13"/>
      <c r="V56" s="13"/>
      <c r="W56" s="13"/>
      <c r="X56" s="13"/>
    </row>
    <row r="57" spans="1:24" x14ac:dyDescent="0.3">
      <c r="A57" s="12">
        <v>302</v>
      </c>
      <c r="B57" s="12" t="s">
        <v>63</v>
      </c>
      <c r="C57" s="13"/>
      <c r="D57" s="13"/>
      <c r="E57" s="13"/>
      <c r="F57" s="13"/>
      <c r="G57" s="13"/>
      <c r="H57" s="14">
        <v>20</v>
      </c>
      <c r="I57" s="14">
        <v>20</v>
      </c>
      <c r="J57" s="14">
        <v>22</v>
      </c>
      <c r="K57" s="15">
        <v>350</v>
      </c>
      <c r="L57" s="14">
        <v>1</v>
      </c>
      <c r="M57" s="13"/>
      <c r="N57" s="13"/>
      <c r="O57" s="13"/>
      <c r="P57" s="13"/>
      <c r="Q57" s="13"/>
      <c r="R57" s="14">
        <f t="shared" ref="R57:R98" si="6">SUM(J57:O57)</f>
        <v>373</v>
      </c>
      <c r="S57" s="14">
        <f t="shared" si="4"/>
        <v>393</v>
      </c>
      <c r="T57" s="16">
        <f t="shared" si="5"/>
        <v>0.94910941475826971</v>
      </c>
      <c r="U57" s="13"/>
      <c r="V57" s="13"/>
      <c r="W57" s="13"/>
      <c r="X57" s="13"/>
    </row>
    <row r="58" spans="1:24" x14ac:dyDescent="0.3">
      <c r="A58" s="12">
        <v>303</v>
      </c>
      <c r="B58" s="12" t="s">
        <v>64</v>
      </c>
      <c r="C58" s="13"/>
      <c r="D58" s="13"/>
      <c r="E58" s="13"/>
      <c r="F58" s="13"/>
      <c r="G58" s="13"/>
      <c r="H58" s="14"/>
      <c r="I58" s="14"/>
      <c r="J58" s="14"/>
      <c r="K58" s="15">
        <v>34</v>
      </c>
      <c r="L58" s="14"/>
      <c r="M58" s="13"/>
      <c r="N58" s="13"/>
      <c r="O58" s="13"/>
      <c r="P58" s="13"/>
      <c r="Q58" s="13"/>
      <c r="R58" s="14">
        <f t="shared" si="6"/>
        <v>34</v>
      </c>
      <c r="S58" s="14">
        <f t="shared" si="4"/>
        <v>34</v>
      </c>
      <c r="T58" s="16">
        <f t="shared" si="5"/>
        <v>1</v>
      </c>
      <c r="U58" s="13"/>
      <c r="V58" s="13"/>
      <c r="W58" s="13"/>
      <c r="X58" s="13"/>
    </row>
    <row r="59" spans="1:24" x14ac:dyDescent="0.3">
      <c r="A59" s="12">
        <v>305</v>
      </c>
      <c r="B59" s="12" t="s">
        <v>65</v>
      </c>
      <c r="C59" s="13"/>
      <c r="D59" s="13"/>
      <c r="E59" s="13"/>
      <c r="F59" s="13"/>
      <c r="G59" s="13"/>
      <c r="H59" s="14"/>
      <c r="I59" s="14"/>
      <c r="J59" s="14"/>
      <c r="K59" s="15">
        <v>1</v>
      </c>
      <c r="L59" s="14"/>
      <c r="M59" s="13"/>
      <c r="N59" s="13"/>
      <c r="O59" s="13"/>
      <c r="P59" s="13"/>
      <c r="Q59" s="13"/>
      <c r="R59" s="14">
        <f t="shared" si="6"/>
        <v>1</v>
      </c>
      <c r="S59" s="14">
        <f t="shared" si="4"/>
        <v>1</v>
      </c>
      <c r="T59" s="16">
        <f t="shared" si="5"/>
        <v>1</v>
      </c>
      <c r="U59" s="13"/>
      <c r="V59" s="13"/>
      <c r="W59" s="13"/>
      <c r="X59" s="13"/>
    </row>
    <row r="60" spans="1:24" x14ac:dyDescent="0.3">
      <c r="A60" s="12">
        <v>307</v>
      </c>
      <c r="B60" s="12" t="s">
        <v>66</v>
      </c>
      <c r="C60" s="13"/>
      <c r="D60" s="13"/>
      <c r="E60" s="13"/>
      <c r="F60" s="13"/>
      <c r="G60" s="13"/>
      <c r="H60" s="14">
        <v>7</v>
      </c>
      <c r="I60" s="14">
        <v>7</v>
      </c>
      <c r="J60" s="13"/>
      <c r="K60" s="15">
        <v>5</v>
      </c>
      <c r="L60" s="13"/>
      <c r="M60" s="13"/>
      <c r="N60" s="13"/>
      <c r="O60" s="13"/>
      <c r="P60" s="13"/>
      <c r="Q60" s="13"/>
      <c r="R60" s="14">
        <f t="shared" si="6"/>
        <v>5</v>
      </c>
      <c r="S60" s="14">
        <f t="shared" si="4"/>
        <v>12</v>
      </c>
      <c r="T60" s="16">
        <f t="shared" si="5"/>
        <v>0.41666666666666669</v>
      </c>
      <c r="U60" s="13"/>
      <c r="V60" s="13"/>
      <c r="W60" s="13"/>
      <c r="X60" s="13"/>
    </row>
    <row r="61" spans="1:24" x14ac:dyDescent="0.3">
      <c r="A61" s="12">
        <v>308</v>
      </c>
      <c r="B61" s="12" t="s">
        <v>67</v>
      </c>
      <c r="C61" s="13"/>
      <c r="D61" s="13"/>
      <c r="E61" s="13"/>
      <c r="F61" s="13"/>
      <c r="G61" s="13"/>
      <c r="H61" s="14">
        <v>96</v>
      </c>
      <c r="I61" s="14">
        <v>96</v>
      </c>
      <c r="J61" s="13"/>
      <c r="K61" s="15">
        <v>1223</v>
      </c>
      <c r="L61" s="14">
        <v>12</v>
      </c>
      <c r="M61" s="13"/>
      <c r="N61" s="13"/>
      <c r="O61" s="13"/>
      <c r="P61" s="13"/>
      <c r="Q61" s="13"/>
      <c r="R61" s="14">
        <f t="shared" si="6"/>
        <v>1235</v>
      </c>
      <c r="S61" s="14">
        <f t="shared" si="4"/>
        <v>1331</v>
      </c>
      <c r="T61" s="16">
        <f t="shared" si="5"/>
        <v>0.92787377911344848</v>
      </c>
      <c r="U61" s="13"/>
      <c r="V61" s="13"/>
      <c r="W61" s="13"/>
      <c r="X61" s="13"/>
    </row>
    <row r="62" spans="1:24" x14ac:dyDescent="0.3">
      <c r="A62" s="12">
        <v>312</v>
      </c>
      <c r="B62" s="12" t="s">
        <v>68</v>
      </c>
      <c r="C62" s="13"/>
      <c r="D62" s="14">
        <v>2</v>
      </c>
      <c r="E62" s="13"/>
      <c r="F62" s="13"/>
      <c r="G62" s="14">
        <v>6</v>
      </c>
      <c r="H62" s="14">
        <v>1</v>
      </c>
      <c r="I62" s="14">
        <v>9</v>
      </c>
      <c r="J62" s="13"/>
      <c r="K62" s="15">
        <v>146</v>
      </c>
      <c r="L62" s="14">
        <v>3</v>
      </c>
      <c r="M62" s="14">
        <v>29</v>
      </c>
      <c r="N62" s="13"/>
      <c r="O62" s="13"/>
      <c r="P62" s="13"/>
      <c r="Q62" s="13"/>
      <c r="R62" s="14">
        <f t="shared" si="6"/>
        <v>178</v>
      </c>
      <c r="S62" s="14">
        <f t="shared" si="4"/>
        <v>187</v>
      </c>
      <c r="T62" s="16">
        <f t="shared" si="5"/>
        <v>0.95187165775401072</v>
      </c>
      <c r="U62" s="13"/>
      <c r="V62" s="13"/>
      <c r="W62" s="13"/>
      <c r="X62" s="13"/>
    </row>
    <row r="63" spans="1:24" x14ac:dyDescent="0.3">
      <c r="A63" s="12">
        <v>314</v>
      </c>
      <c r="B63" s="12" t="s">
        <v>69</v>
      </c>
      <c r="C63" s="13"/>
      <c r="D63" s="14"/>
      <c r="E63" s="13"/>
      <c r="F63" s="13"/>
      <c r="G63" s="14"/>
      <c r="H63" s="14"/>
      <c r="I63" s="14"/>
      <c r="J63" s="13"/>
      <c r="K63" s="15">
        <v>5047</v>
      </c>
      <c r="L63" s="14"/>
      <c r="M63" s="14"/>
      <c r="N63" s="13"/>
      <c r="O63" s="13"/>
      <c r="P63" s="13"/>
      <c r="Q63" s="13"/>
      <c r="R63" s="14">
        <f t="shared" si="6"/>
        <v>5047</v>
      </c>
      <c r="S63" s="14">
        <f t="shared" si="4"/>
        <v>5047</v>
      </c>
      <c r="T63" s="16">
        <f t="shared" si="5"/>
        <v>1</v>
      </c>
      <c r="U63" s="13"/>
      <c r="V63" s="13"/>
      <c r="W63" s="13"/>
      <c r="X63" s="13"/>
    </row>
    <row r="64" spans="1:24" x14ac:dyDescent="0.3">
      <c r="A64" s="12">
        <v>315</v>
      </c>
      <c r="B64" s="12" t="s">
        <v>70</v>
      </c>
      <c r="C64" s="13"/>
      <c r="D64" s="14">
        <v>4</v>
      </c>
      <c r="E64" s="14">
        <v>1</v>
      </c>
      <c r="F64" s="14">
        <v>1</v>
      </c>
      <c r="G64" s="14">
        <v>2</v>
      </c>
      <c r="H64" s="14">
        <v>197</v>
      </c>
      <c r="I64" s="14">
        <v>205</v>
      </c>
      <c r="J64" s="14">
        <v>228</v>
      </c>
      <c r="K64" s="15">
        <v>46</v>
      </c>
      <c r="L64" s="14">
        <v>24</v>
      </c>
      <c r="M64" s="13"/>
      <c r="N64" s="13"/>
      <c r="O64" s="13"/>
      <c r="P64" s="13"/>
      <c r="Q64" s="13"/>
      <c r="R64" s="14">
        <f t="shared" si="6"/>
        <v>298</v>
      </c>
      <c r="S64" s="14">
        <f t="shared" si="4"/>
        <v>503</v>
      </c>
      <c r="T64" s="16">
        <f t="shared" si="5"/>
        <v>0.59244532803180916</v>
      </c>
      <c r="U64" s="13"/>
      <c r="V64" s="13"/>
      <c r="W64" s="13"/>
      <c r="X64" s="13"/>
    </row>
    <row r="65" spans="1:24" x14ac:dyDescent="0.3">
      <c r="A65" s="12">
        <v>316</v>
      </c>
      <c r="B65" s="12" t="s">
        <v>71</v>
      </c>
      <c r="C65" s="13"/>
      <c r="D65" s="14"/>
      <c r="E65" s="14"/>
      <c r="F65" s="14"/>
      <c r="G65" s="14"/>
      <c r="H65" s="14"/>
      <c r="I65" s="14"/>
      <c r="J65" s="14"/>
      <c r="K65" s="15">
        <v>30</v>
      </c>
      <c r="L65" s="14"/>
      <c r="M65" s="13"/>
      <c r="N65" s="13"/>
      <c r="O65" s="13"/>
      <c r="P65" s="13"/>
      <c r="Q65" s="13"/>
      <c r="R65" s="14">
        <f t="shared" si="6"/>
        <v>30</v>
      </c>
      <c r="S65" s="14">
        <f t="shared" si="4"/>
        <v>30</v>
      </c>
      <c r="T65" s="16">
        <f t="shared" si="5"/>
        <v>1</v>
      </c>
      <c r="U65" s="13"/>
      <c r="V65" s="13"/>
      <c r="W65" s="13"/>
      <c r="X65" s="13"/>
    </row>
    <row r="66" spans="1:24" x14ac:dyDescent="0.3">
      <c r="A66" s="12">
        <v>317</v>
      </c>
      <c r="B66" s="12" t="s">
        <v>72</v>
      </c>
      <c r="C66" s="13"/>
      <c r="D66" s="14">
        <v>14</v>
      </c>
      <c r="E66" s="13"/>
      <c r="F66" s="13"/>
      <c r="G66" s="13"/>
      <c r="H66" s="14">
        <v>1</v>
      </c>
      <c r="I66" s="14">
        <v>15</v>
      </c>
      <c r="J66" s="13"/>
      <c r="K66" s="15">
        <v>47</v>
      </c>
      <c r="L66" s="13"/>
      <c r="M66" s="14">
        <v>8</v>
      </c>
      <c r="N66" s="13"/>
      <c r="O66" s="13"/>
      <c r="P66" s="13"/>
      <c r="Q66" s="13"/>
      <c r="R66" s="14">
        <f t="shared" si="6"/>
        <v>55</v>
      </c>
      <c r="S66" s="14">
        <f t="shared" si="4"/>
        <v>70</v>
      </c>
      <c r="T66" s="16">
        <f t="shared" si="5"/>
        <v>0.7857142857142857</v>
      </c>
      <c r="U66" s="13"/>
      <c r="V66" s="13"/>
      <c r="W66" s="13"/>
      <c r="X66" s="13"/>
    </row>
    <row r="67" spans="1:24" x14ac:dyDescent="0.3">
      <c r="A67" s="12">
        <v>318</v>
      </c>
      <c r="B67" s="12" t="s">
        <v>73</v>
      </c>
      <c r="C67" s="13"/>
      <c r="D67" s="14"/>
      <c r="E67" s="13"/>
      <c r="F67" s="13"/>
      <c r="G67" s="13"/>
      <c r="H67" s="14"/>
      <c r="I67" s="14"/>
      <c r="J67" s="13"/>
      <c r="K67" s="15">
        <v>157</v>
      </c>
      <c r="L67" s="13"/>
      <c r="M67" s="14"/>
      <c r="N67" s="13"/>
      <c r="O67" s="13"/>
      <c r="P67" s="13"/>
      <c r="Q67" s="13"/>
      <c r="R67" s="14">
        <f t="shared" si="6"/>
        <v>157</v>
      </c>
      <c r="S67" s="14">
        <f t="shared" si="4"/>
        <v>157</v>
      </c>
      <c r="T67" s="16">
        <f t="shared" si="5"/>
        <v>1</v>
      </c>
      <c r="U67" s="13"/>
      <c r="V67" s="13"/>
      <c r="W67" s="13"/>
      <c r="X67" s="13"/>
    </row>
    <row r="68" spans="1:24" x14ac:dyDescent="0.3">
      <c r="A68" s="12">
        <v>321</v>
      </c>
      <c r="B68" s="12" t="s">
        <v>74</v>
      </c>
      <c r="C68" s="13"/>
      <c r="D68" s="13"/>
      <c r="E68" s="13"/>
      <c r="F68" s="13"/>
      <c r="G68" s="13"/>
      <c r="H68" s="14">
        <v>26</v>
      </c>
      <c r="I68" s="14">
        <v>26</v>
      </c>
      <c r="J68" s="13"/>
      <c r="K68" s="15">
        <v>10</v>
      </c>
      <c r="L68" s="13"/>
      <c r="M68" s="13"/>
      <c r="N68" s="13"/>
      <c r="O68" s="13"/>
      <c r="P68" s="13"/>
      <c r="Q68" s="13"/>
      <c r="R68" s="14">
        <f t="shared" si="6"/>
        <v>10</v>
      </c>
      <c r="S68" s="14">
        <f t="shared" si="4"/>
        <v>36</v>
      </c>
      <c r="T68" s="16">
        <f t="shared" si="5"/>
        <v>0.27777777777777779</v>
      </c>
      <c r="U68" s="13"/>
      <c r="V68" s="13"/>
      <c r="W68" s="13"/>
      <c r="X68" s="13"/>
    </row>
    <row r="69" spans="1:24" x14ac:dyDescent="0.3">
      <c r="A69" s="12">
        <v>322</v>
      </c>
      <c r="B69" s="12" t="s">
        <v>75</v>
      </c>
      <c r="C69" s="13"/>
      <c r="D69" s="13"/>
      <c r="E69" s="13"/>
      <c r="F69" s="13"/>
      <c r="G69" s="13"/>
      <c r="H69" s="14">
        <v>1</v>
      </c>
      <c r="I69" s="14">
        <v>1</v>
      </c>
      <c r="J69" s="13"/>
      <c r="K69" s="15">
        <v>44</v>
      </c>
      <c r="L69" s="13"/>
      <c r="M69" s="13"/>
      <c r="N69" s="13"/>
      <c r="O69" s="13"/>
      <c r="P69" s="13"/>
      <c r="Q69" s="13"/>
      <c r="R69" s="14">
        <f t="shared" si="6"/>
        <v>44</v>
      </c>
      <c r="S69" s="14">
        <f t="shared" si="4"/>
        <v>45</v>
      </c>
      <c r="T69" s="16">
        <f t="shared" si="5"/>
        <v>0.97777777777777775</v>
      </c>
      <c r="U69" s="13"/>
      <c r="V69" s="13"/>
      <c r="W69" s="13"/>
      <c r="X69" s="13"/>
    </row>
    <row r="70" spans="1:24" x14ac:dyDescent="0.3">
      <c r="A70" s="12">
        <v>323</v>
      </c>
      <c r="B70" s="12" t="s">
        <v>76</v>
      </c>
      <c r="C70" s="13"/>
      <c r="D70" s="13"/>
      <c r="E70" s="13"/>
      <c r="F70" s="13"/>
      <c r="G70" s="13"/>
      <c r="H70" s="14">
        <v>5</v>
      </c>
      <c r="I70" s="14">
        <v>5</v>
      </c>
      <c r="J70" s="13"/>
      <c r="K70" s="15">
        <v>90</v>
      </c>
      <c r="L70" s="13"/>
      <c r="M70" s="14">
        <v>2</v>
      </c>
      <c r="N70" s="13"/>
      <c r="O70" s="13"/>
      <c r="P70" s="13"/>
      <c r="Q70" s="13"/>
      <c r="R70" s="14">
        <f t="shared" si="6"/>
        <v>92</v>
      </c>
      <c r="S70" s="14">
        <f t="shared" si="4"/>
        <v>97</v>
      </c>
      <c r="T70" s="16">
        <f t="shared" si="5"/>
        <v>0.94845360824742264</v>
      </c>
      <c r="U70" s="13"/>
      <c r="V70" s="13"/>
      <c r="W70" s="13"/>
      <c r="X70" s="13"/>
    </row>
    <row r="71" spans="1:24" x14ac:dyDescent="0.3">
      <c r="A71" s="12">
        <v>324</v>
      </c>
      <c r="B71" s="12" t="s">
        <v>77</v>
      </c>
      <c r="C71" s="13"/>
      <c r="D71" s="13"/>
      <c r="E71" s="14">
        <v>20</v>
      </c>
      <c r="F71" s="13"/>
      <c r="G71" s="13"/>
      <c r="H71" s="13"/>
      <c r="I71" s="14">
        <v>20</v>
      </c>
      <c r="J71" s="13"/>
      <c r="K71" s="15">
        <v>0</v>
      </c>
      <c r="L71" s="13"/>
      <c r="M71" s="13"/>
      <c r="N71" s="13"/>
      <c r="O71" s="13"/>
      <c r="P71" s="13"/>
      <c r="Q71" s="13"/>
      <c r="R71" s="14">
        <f t="shared" si="6"/>
        <v>0</v>
      </c>
      <c r="S71" s="14">
        <f t="shared" si="4"/>
        <v>20</v>
      </c>
      <c r="T71" s="16">
        <f t="shared" si="5"/>
        <v>0</v>
      </c>
      <c r="U71" s="13"/>
      <c r="V71" s="13"/>
      <c r="W71" s="13"/>
      <c r="X71" s="13"/>
    </row>
    <row r="72" spans="1:24" x14ac:dyDescent="0.3">
      <c r="A72" s="12">
        <v>328</v>
      </c>
      <c r="B72" s="12" t="s">
        <v>78</v>
      </c>
      <c r="C72" s="13"/>
      <c r="D72" s="13"/>
      <c r="E72" s="13"/>
      <c r="F72" s="13"/>
      <c r="G72" s="13"/>
      <c r="H72" s="14">
        <v>24</v>
      </c>
      <c r="I72" s="14">
        <v>24</v>
      </c>
      <c r="J72" s="13"/>
      <c r="K72" s="15">
        <v>3498</v>
      </c>
      <c r="L72" s="13"/>
      <c r="M72" s="13"/>
      <c r="N72" s="13"/>
      <c r="O72" s="13"/>
      <c r="P72" s="13"/>
      <c r="Q72" s="13"/>
      <c r="R72" s="14">
        <f t="shared" si="6"/>
        <v>3498</v>
      </c>
      <c r="S72" s="14">
        <f t="shared" si="4"/>
        <v>3522</v>
      </c>
      <c r="T72" s="16">
        <f t="shared" si="5"/>
        <v>0.99318568994889267</v>
      </c>
      <c r="U72" s="13"/>
      <c r="V72" s="13"/>
      <c r="W72" s="13"/>
      <c r="X72" s="13"/>
    </row>
    <row r="73" spans="1:24" x14ac:dyDescent="0.3">
      <c r="A73" s="12">
        <v>329</v>
      </c>
      <c r="B73" s="12" t="s">
        <v>79</v>
      </c>
      <c r="C73" s="13"/>
      <c r="D73" s="13"/>
      <c r="E73" s="14">
        <v>1</v>
      </c>
      <c r="F73" s="14">
        <v>2</v>
      </c>
      <c r="G73" s="13"/>
      <c r="H73" s="14">
        <v>339</v>
      </c>
      <c r="I73" s="14">
        <v>342</v>
      </c>
      <c r="J73" s="14">
        <v>33</v>
      </c>
      <c r="K73" s="15">
        <v>1313</v>
      </c>
      <c r="L73" s="14">
        <v>206</v>
      </c>
      <c r="M73" s="13"/>
      <c r="N73" s="13"/>
      <c r="O73" s="13"/>
      <c r="P73" s="13"/>
      <c r="Q73" s="13"/>
      <c r="R73" s="14">
        <f t="shared" si="6"/>
        <v>1552</v>
      </c>
      <c r="S73" s="14">
        <f t="shared" si="4"/>
        <v>1894</v>
      </c>
      <c r="T73" s="16">
        <f t="shared" si="5"/>
        <v>0.81942977824709606</v>
      </c>
      <c r="U73" s="14"/>
      <c r="V73" s="16"/>
      <c r="W73" s="13"/>
      <c r="X73" s="13"/>
    </row>
    <row r="74" spans="1:24" x14ac:dyDescent="0.3">
      <c r="A74" s="12">
        <v>330</v>
      </c>
      <c r="B74" s="12" t="s">
        <v>80</v>
      </c>
      <c r="C74" s="13"/>
      <c r="D74" s="13"/>
      <c r="E74" s="14">
        <v>1</v>
      </c>
      <c r="F74" s="14">
        <v>1</v>
      </c>
      <c r="G74" s="13"/>
      <c r="H74" s="14">
        <v>82</v>
      </c>
      <c r="I74" s="14">
        <v>84</v>
      </c>
      <c r="J74" s="13"/>
      <c r="K74" s="15">
        <v>44</v>
      </c>
      <c r="L74" s="14">
        <v>39</v>
      </c>
      <c r="M74" s="13"/>
      <c r="N74" s="13"/>
      <c r="O74" s="13"/>
      <c r="P74" s="13"/>
      <c r="Q74" s="13"/>
      <c r="R74" s="14">
        <f t="shared" si="6"/>
        <v>83</v>
      </c>
      <c r="S74" s="14">
        <f t="shared" si="4"/>
        <v>167</v>
      </c>
      <c r="T74" s="16">
        <f t="shared" si="5"/>
        <v>0.49700598802395207</v>
      </c>
      <c r="U74" s="13"/>
      <c r="V74" s="13"/>
      <c r="W74" s="13"/>
      <c r="X74" s="13"/>
    </row>
    <row r="75" spans="1:24" x14ac:dyDescent="0.3">
      <c r="A75" s="12">
        <v>332</v>
      </c>
      <c r="B75" s="12" t="s">
        <v>81</v>
      </c>
      <c r="C75" s="13"/>
      <c r="D75" s="13"/>
      <c r="E75" s="13"/>
      <c r="F75" s="13"/>
      <c r="G75" s="13"/>
      <c r="H75" s="14">
        <v>29</v>
      </c>
      <c r="I75" s="14">
        <v>29</v>
      </c>
      <c r="J75" s="14">
        <v>49</v>
      </c>
      <c r="K75" s="15">
        <v>39</v>
      </c>
      <c r="L75" s="14">
        <v>1</v>
      </c>
      <c r="M75" s="13"/>
      <c r="N75" s="13"/>
      <c r="O75" s="13"/>
      <c r="P75" s="13"/>
      <c r="Q75" s="13"/>
      <c r="R75" s="14">
        <f t="shared" si="6"/>
        <v>89</v>
      </c>
      <c r="S75" s="14">
        <f t="shared" si="4"/>
        <v>118</v>
      </c>
      <c r="T75" s="16">
        <f t="shared" si="5"/>
        <v>0.75423728813559321</v>
      </c>
      <c r="U75" s="13"/>
      <c r="V75" s="13"/>
      <c r="W75" s="13"/>
      <c r="X75" s="13"/>
    </row>
    <row r="76" spans="1:24" x14ac:dyDescent="0.3">
      <c r="A76" s="12">
        <v>333</v>
      </c>
      <c r="B76" s="12" t="s">
        <v>82</v>
      </c>
      <c r="C76" s="13"/>
      <c r="D76" s="13"/>
      <c r="E76" s="13"/>
      <c r="F76" s="13"/>
      <c r="G76" s="13"/>
      <c r="H76" s="14">
        <v>3</v>
      </c>
      <c r="I76" s="14">
        <v>3</v>
      </c>
      <c r="J76" s="13"/>
      <c r="K76" s="15">
        <v>109</v>
      </c>
      <c r="L76" s="13"/>
      <c r="M76" s="13"/>
      <c r="N76" s="13"/>
      <c r="O76" s="13"/>
      <c r="P76" s="13"/>
      <c r="Q76" s="13"/>
      <c r="R76" s="14">
        <f t="shared" si="6"/>
        <v>109</v>
      </c>
      <c r="S76" s="14">
        <f t="shared" si="4"/>
        <v>112</v>
      </c>
      <c r="T76" s="16">
        <f t="shared" si="5"/>
        <v>0.9732142857142857</v>
      </c>
      <c r="U76" s="13"/>
      <c r="V76" s="13"/>
      <c r="W76" s="13"/>
      <c r="X76" s="13"/>
    </row>
    <row r="77" spans="1:24" x14ac:dyDescent="0.3">
      <c r="A77" s="12">
        <v>334</v>
      </c>
      <c r="B77" s="12" t="s">
        <v>83</v>
      </c>
      <c r="C77" s="13"/>
      <c r="D77" s="13"/>
      <c r="E77" s="13"/>
      <c r="F77" s="13"/>
      <c r="G77" s="13"/>
      <c r="H77" s="14">
        <v>17</v>
      </c>
      <c r="I77" s="14">
        <v>17</v>
      </c>
      <c r="J77" s="13"/>
      <c r="K77" s="15">
        <v>56</v>
      </c>
      <c r="L77" s="13"/>
      <c r="M77" s="13"/>
      <c r="N77" s="13"/>
      <c r="O77" s="13"/>
      <c r="P77" s="13"/>
      <c r="Q77" s="13"/>
      <c r="R77" s="14">
        <f t="shared" si="6"/>
        <v>56</v>
      </c>
      <c r="S77" s="14">
        <f t="shared" si="4"/>
        <v>73</v>
      </c>
      <c r="T77" s="16">
        <f t="shared" si="5"/>
        <v>0.76712328767123283</v>
      </c>
      <c r="U77" s="13"/>
      <c r="V77" s="13"/>
      <c r="W77" s="13"/>
      <c r="X77" s="13"/>
    </row>
    <row r="78" spans="1:24" x14ac:dyDescent="0.3">
      <c r="A78" s="12">
        <v>335</v>
      </c>
      <c r="B78" s="12" t="s">
        <v>84</v>
      </c>
      <c r="C78" s="13"/>
      <c r="D78" s="13"/>
      <c r="E78" s="13"/>
      <c r="F78" s="13"/>
      <c r="G78" s="13"/>
      <c r="H78" s="14">
        <v>1</v>
      </c>
      <c r="I78" s="14">
        <v>1</v>
      </c>
      <c r="J78" s="13"/>
      <c r="K78" s="15">
        <v>7</v>
      </c>
      <c r="L78" s="14">
        <v>1</v>
      </c>
      <c r="M78" s="13"/>
      <c r="N78" s="13"/>
      <c r="O78" s="13"/>
      <c r="P78" s="13"/>
      <c r="Q78" s="13"/>
      <c r="R78" s="14">
        <f t="shared" si="6"/>
        <v>8</v>
      </c>
      <c r="S78" s="14">
        <f t="shared" si="4"/>
        <v>9</v>
      </c>
      <c r="T78" s="16">
        <f t="shared" si="5"/>
        <v>0.88888888888888884</v>
      </c>
      <c r="U78" s="13"/>
      <c r="V78" s="13"/>
      <c r="W78" s="13"/>
      <c r="X78" s="13"/>
    </row>
    <row r="79" spans="1:24" x14ac:dyDescent="0.3">
      <c r="A79" s="12">
        <v>336</v>
      </c>
      <c r="B79" s="12" t="s">
        <v>85</v>
      </c>
      <c r="C79" s="13"/>
      <c r="D79" s="13"/>
      <c r="E79" s="13"/>
      <c r="F79" s="13"/>
      <c r="G79" s="13"/>
      <c r="H79" s="14">
        <v>11</v>
      </c>
      <c r="I79" s="14">
        <v>11</v>
      </c>
      <c r="J79" s="14">
        <v>14</v>
      </c>
      <c r="K79" s="15">
        <v>25</v>
      </c>
      <c r="L79" s="13"/>
      <c r="M79" s="13"/>
      <c r="N79" s="13"/>
      <c r="O79" s="13"/>
      <c r="P79" s="13"/>
      <c r="Q79" s="13"/>
      <c r="R79" s="14">
        <f t="shared" si="6"/>
        <v>39</v>
      </c>
      <c r="S79" s="14">
        <f t="shared" si="4"/>
        <v>50</v>
      </c>
      <c r="T79" s="16">
        <f t="shared" si="5"/>
        <v>0.78</v>
      </c>
      <c r="U79" s="13"/>
      <c r="V79" s="13"/>
      <c r="W79" s="13"/>
      <c r="X79" s="13"/>
    </row>
    <row r="80" spans="1:24" x14ac:dyDescent="0.3">
      <c r="A80" s="12">
        <v>338</v>
      </c>
      <c r="B80" s="12" t="s">
        <v>86</v>
      </c>
      <c r="C80" s="13"/>
      <c r="D80" s="13"/>
      <c r="E80" s="13"/>
      <c r="F80" s="13"/>
      <c r="G80" s="13"/>
      <c r="H80" s="14">
        <v>14</v>
      </c>
      <c r="I80" s="14">
        <v>14</v>
      </c>
      <c r="J80" s="14">
        <v>17</v>
      </c>
      <c r="K80" s="15">
        <v>1</v>
      </c>
      <c r="L80" s="13"/>
      <c r="M80" s="13"/>
      <c r="N80" s="13"/>
      <c r="O80" s="13"/>
      <c r="P80" s="13"/>
      <c r="Q80" s="13"/>
      <c r="R80" s="14">
        <f t="shared" si="6"/>
        <v>18</v>
      </c>
      <c r="S80" s="14">
        <f t="shared" si="4"/>
        <v>32</v>
      </c>
      <c r="T80" s="16">
        <f t="shared" si="5"/>
        <v>0.5625</v>
      </c>
      <c r="U80" s="13"/>
      <c r="V80" s="13"/>
      <c r="W80" s="13"/>
      <c r="X80" s="13"/>
    </row>
    <row r="81" spans="1:24" x14ac:dyDescent="0.3">
      <c r="A81" s="12">
        <v>339</v>
      </c>
      <c r="B81" s="12" t="s">
        <v>87</v>
      </c>
      <c r="C81" s="13"/>
      <c r="D81" s="13"/>
      <c r="E81" s="13"/>
      <c r="F81" s="13"/>
      <c r="G81" s="13"/>
      <c r="H81" s="14"/>
      <c r="I81" s="14"/>
      <c r="J81" s="14"/>
      <c r="K81" s="15">
        <v>34</v>
      </c>
      <c r="L81" s="13"/>
      <c r="M81" s="13"/>
      <c r="N81" s="13"/>
      <c r="O81" s="13"/>
      <c r="P81" s="13"/>
      <c r="Q81" s="13"/>
      <c r="R81" s="14">
        <f t="shared" si="6"/>
        <v>34</v>
      </c>
      <c r="S81" s="14">
        <f t="shared" si="4"/>
        <v>34</v>
      </c>
      <c r="T81" s="16">
        <f t="shared" si="5"/>
        <v>1</v>
      </c>
      <c r="U81" s="13"/>
      <c r="V81" s="13"/>
      <c r="W81" s="13"/>
      <c r="X81" s="13"/>
    </row>
    <row r="82" spans="1:24" x14ac:dyDescent="0.3">
      <c r="A82" s="12">
        <v>341</v>
      </c>
      <c r="B82" s="12" t="s">
        <v>88</v>
      </c>
      <c r="C82" s="13"/>
      <c r="D82" s="13"/>
      <c r="E82" s="13"/>
      <c r="F82" s="13"/>
      <c r="G82" s="13"/>
      <c r="H82" s="14">
        <v>13</v>
      </c>
      <c r="I82" s="14">
        <v>13</v>
      </c>
      <c r="J82" s="13"/>
      <c r="K82" s="15">
        <v>1</v>
      </c>
      <c r="L82" s="13"/>
      <c r="M82" s="13"/>
      <c r="N82" s="13"/>
      <c r="O82" s="13"/>
      <c r="P82" s="13"/>
      <c r="Q82" s="13"/>
      <c r="R82" s="14">
        <f t="shared" si="6"/>
        <v>1</v>
      </c>
      <c r="S82" s="14">
        <f t="shared" si="4"/>
        <v>14</v>
      </c>
      <c r="T82" s="16">
        <f t="shared" si="5"/>
        <v>7.1428571428571425E-2</v>
      </c>
      <c r="U82" s="13"/>
      <c r="V82" s="13"/>
      <c r="W82" s="13"/>
      <c r="X82" s="13"/>
    </row>
    <row r="83" spans="1:24" x14ac:dyDescent="0.3">
      <c r="A83" s="12">
        <v>345</v>
      </c>
      <c r="B83" s="12" t="s">
        <v>89</v>
      </c>
      <c r="C83" s="13"/>
      <c r="D83" s="13"/>
      <c r="E83" s="13"/>
      <c r="F83" s="13"/>
      <c r="G83" s="13"/>
      <c r="H83" s="14">
        <v>2</v>
      </c>
      <c r="I83" s="14">
        <v>2</v>
      </c>
      <c r="J83" s="13"/>
      <c r="K83" s="15">
        <v>0</v>
      </c>
      <c r="L83" s="13"/>
      <c r="M83" s="13"/>
      <c r="N83" s="13"/>
      <c r="O83" s="13"/>
      <c r="P83" s="13"/>
      <c r="Q83" s="13"/>
      <c r="R83" s="14">
        <f t="shared" si="6"/>
        <v>0</v>
      </c>
      <c r="S83" s="14">
        <f t="shared" si="4"/>
        <v>2</v>
      </c>
      <c r="T83" s="16">
        <f t="shared" si="5"/>
        <v>0</v>
      </c>
      <c r="U83" s="13"/>
      <c r="V83" s="13"/>
      <c r="W83" s="13"/>
      <c r="X83" s="13"/>
    </row>
    <row r="84" spans="1:24" x14ac:dyDescent="0.3">
      <c r="A84" s="12">
        <v>346</v>
      </c>
      <c r="B84" s="12" t="s">
        <v>90</v>
      </c>
      <c r="C84" s="13"/>
      <c r="D84" s="13"/>
      <c r="E84" s="13"/>
      <c r="F84" s="13"/>
      <c r="G84" s="13"/>
      <c r="H84" s="14"/>
      <c r="I84" s="14"/>
      <c r="J84" s="13"/>
      <c r="K84" s="15">
        <v>3</v>
      </c>
      <c r="L84" s="13"/>
      <c r="M84" s="13"/>
      <c r="N84" s="13"/>
      <c r="O84" s="13"/>
      <c r="P84" s="13"/>
      <c r="Q84" s="13"/>
      <c r="R84" s="14">
        <f t="shared" si="6"/>
        <v>3</v>
      </c>
      <c r="S84" s="14">
        <f t="shared" si="4"/>
        <v>3</v>
      </c>
      <c r="T84" s="16">
        <f t="shared" si="5"/>
        <v>1</v>
      </c>
      <c r="U84" s="13"/>
      <c r="V84" s="13"/>
      <c r="W84" s="13"/>
      <c r="X84" s="13"/>
    </row>
    <row r="85" spans="1:24" x14ac:dyDescent="0.3">
      <c r="A85" s="12">
        <v>347</v>
      </c>
      <c r="B85" s="12" t="s">
        <v>91</v>
      </c>
      <c r="C85" s="13"/>
      <c r="D85" s="13"/>
      <c r="E85" s="13"/>
      <c r="F85" s="13"/>
      <c r="G85" s="13"/>
      <c r="H85" s="14"/>
      <c r="I85" s="14"/>
      <c r="J85" s="13"/>
      <c r="K85" s="15">
        <v>1</v>
      </c>
      <c r="L85" s="13"/>
      <c r="M85" s="13"/>
      <c r="N85" s="13"/>
      <c r="O85" s="13"/>
      <c r="P85" s="13"/>
      <c r="Q85" s="13"/>
      <c r="R85" s="14">
        <f t="shared" si="6"/>
        <v>1</v>
      </c>
      <c r="S85" s="14">
        <f t="shared" si="4"/>
        <v>1</v>
      </c>
      <c r="T85" s="16">
        <f t="shared" si="5"/>
        <v>1</v>
      </c>
      <c r="U85" s="13"/>
      <c r="V85" s="13"/>
      <c r="W85" s="13"/>
      <c r="X85" s="13"/>
    </row>
    <row r="86" spans="1:24" x14ac:dyDescent="0.3">
      <c r="A86" s="12">
        <v>351</v>
      </c>
      <c r="B86" s="12" t="s">
        <v>92</v>
      </c>
      <c r="C86" s="13"/>
      <c r="D86" s="13"/>
      <c r="E86" s="13"/>
      <c r="F86" s="13"/>
      <c r="G86" s="13"/>
      <c r="H86" s="14"/>
      <c r="I86" s="14"/>
      <c r="J86" s="13"/>
      <c r="K86" s="15">
        <v>35349</v>
      </c>
      <c r="L86" s="13"/>
      <c r="M86" s="13"/>
      <c r="N86" s="13"/>
      <c r="O86" s="13"/>
      <c r="P86" s="13"/>
      <c r="Q86" s="13"/>
      <c r="R86" s="14">
        <f t="shared" si="6"/>
        <v>35349</v>
      </c>
      <c r="S86" s="14">
        <f t="shared" si="4"/>
        <v>35349</v>
      </c>
      <c r="T86" s="16">
        <f t="shared" si="5"/>
        <v>1</v>
      </c>
      <c r="U86" s="13"/>
      <c r="V86" s="13"/>
      <c r="W86" s="13"/>
      <c r="X86" s="13"/>
    </row>
    <row r="87" spans="1:24" x14ac:dyDescent="0.3">
      <c r="A87" s="12">
        <v>354</v>
      </c>
      <c r="B87" s="12" t="s">
        <v>93</v>
      </c>
      <c r="C87" s="13"/>
      <c r="D87" s="14">
        <v>230</v>
      </c>
      <c r="E87" s="14">
        <v>424</v>
      </c>
      <c r="F87" s="14">
        <v>550</v>
      </c>
      <c r="G87" s="14">
        <v>16</v>
      </c>
      <c r="H87" s="14">
        <v>500</v>
      </c>
      <c r="I87" s="14">
        <v>1720</v>
      </c>
      <c r="J87" s="14">
        <v>101</v>
      </c>
      <c r="K87" s="15">
        <v>354</v>
      </c>
      <c r="L87" s="14">
        <v>1164</v>
      </c>
      <c r="M87" s="13"/>
      <c r="N87" s="13"/>
      <c r="O87" s="13"/>
      <c r="P87" s="13"/>
      <c r="Q87" s="13"/>
      <c r="R87" s="14">
        <f t="shared" si="6"/>
        <v>1619</v>
      </c>
      <c r="S87" s="14">
        <f t="shared" si="4"/>
        <v>3339</v>
      </c>
      <c r="T87" s="16">
        <f t="shared" si="5"/>
        <v>0.48487571129080564</v>
      </c>
      <c r="U87" s="14"/>
      <c r="V87" s="16"/>
      <c r="W87" s="13"/>
      <c r="X87" s="13"/>
    </row>
    <row r="88" spans="1:24" x14ac:dyDescent="0.3">
      <c r="A88" s="12">
        <v>355</v>
      </c>
      <c r="B88" s="12" t="s">
        <v>94</v>
      </c>
      <c r="C88" s="13"/>
      <c r="D88" s="13"/>
      <c r="E88" s="13"/>
      <c r="F88" s="13"/>
      <c r="G88" s="13"/>
      <c r="H88" s="14">
        <v>26</v>
      </c>
      <c r="I88" s="14">
        <v>26</v>
      </c>
      <c r="J88" s="13"/>
      <c r="K88" s="15">
        <v>7</v>
      </c>
      <c r="L88" s="13"/>
      <c r="M88" s="13"/>
      <c r="N88" s="13"/>
      <c r="O88" s="13"/>
      <c r="P88" s="13"/>
      <c r="Q88" s="13"/>
      <c r="R88" s="14">
        <f t="shared" si="6"/>
        <v>7</v>
      </c>
      <c r="S88" s="14">
        <f t="shared" si="4"/>
        <v>33</v>
      </c>
      <c r="T88" s="16">
        <f t="shared" si="5"/>
        <v>0.21212121212121213</v>
      </c>
      <c r="U88" s="13"/>
      <c r="V88" s="13"/>
      <c r="W88" s="13"/>
      <c r="X88" s="13"/>
    </row>
    <row r="89" spans="1:24" x14ac:dyDescent="0.3">
      <c r="A89" s="12">
        <v>361</v>
      </c>
      <c r="B89" s="12" t="s">
        <v>95</v>
      </c>
      <c r="C89" s="13"/>
      <c r="D89" s="13"/>
      <c r="E89" s="13"/>
      <c r="F89" s="13"/>
      <c r="G89" s="13"/>
      <c r="H89" s="14"/>
      <c r="I89" s="14"/>
      <c r="J89" s="13"/>
      <c r="K89" s="15">
        <v>18</v>
      </c>
      <c r="L89" s="13"/>
      <c r="M89" s="13"/>
      <c r="N89" s="13"/>
      <c r="O89" s="13"/>
      <c r="P89" s="13"/>
      <c r="Q89" s="13"/>
      <c r="R89" s="14">
        <f t="shared" si="6"/>
        <v>18</v>
      </c>
      <c r="S89" s="14">
        <f t="shared" si="4"/>
        <v>18</v>
      </c>
      <c r="T89" s="16">
        <f t="shared" si="5"/>
        <v>1</v>
      </c>
      <c r="U89" s="13"/>
      <c r="V89" s="13"/>
      <c r="W89" s="13"/>
      <c r="X89" s="13"/>
    </row>
    <row r="90" spans="1:24" x14ac:dyDescent="0.3">
      <c r="A90" s="12">
        <v>362</v>
      </c>
      <c r="B90" s="12" t="s">
        <v>96</v>
      </c>
      <c r="C90" s="13"/>
      <c r="D90" s="13"/>
      <c r="E90" s="13"/>
      <c r="F90" s="13"/>
      <c r="G90" s="13"/>
      <c r="H90" s="14"/>
      <c r="I90" s="14"/>
      <c r="J90" s="13"/>
      <c r="K90" s="15">
        <v>389</v>
      </c>
      <c r="L90" s="13"/>
      <c r="M90" s="13"/>
      <c r="N90" s="13"/>
      <c r="O90" s="13"/>
      <c r="P90" s="13"/>
      <c r="Q90" s="13"/>
      <c r="R90" s="14">
        <f t="shared" si="6"/>
        <v>389</v>
      </c>
      <c r="S90" s="14">
        <f t="shared" si="4"/>
        <v>389</v>
      </c>
      <c r="T90" s="16">
        <f t="shared" si="5"/>
        <v>1</v>
      </c>
      <c r="U90" s="13"/>
      <c r="V90" s="13"/>
      <c r="W90" s="13"/>
      <c r="X90" s="13"/>
    </row>
    <row r="91" spans="1:24" x14ac:dyDescent="0.3">
      <c r="A91" s="12">
        <v>365</v>
      </c>
      <c r="B91" s="12" t="s">
        <v>97</v>
      </c>
      <c r="C91" s="13"/>
      <c r="D91" s="13"/>
      <c r="E91" s="13"/>
      <c r="F91" s="13"/>
      <c r="G91" s="13"/>
      <c r="H91" s="14">
        <v>9</v>
      </c>
      <c r="I91" s="14">
        <v>9</v>
      </c>
      <c r="J91" s="14">
        <v>14</v>
      </c>
      <c r="K91" s="15">
        <v>46</v>
      </c>
      <c r="L91" s="14">
        <v>8</v>
      </c>
      <c r="M91" s="13"/>
      <c r="N91" s="13"/>
      <c r="O91" s="13"/>
      <c r="P91" s="13"/>
      <c r="Q91" s="13"/>
      <c r="R91" s="14">
        <f t="shared" si="6"/>
        <v>68</v>
      </c>
      <c r="S91" s="14">
        <f t="shared" si="4"/>
        <v>77</v>
      </c>
      <c r="T91" s="16">
        <f t="shared" si="5"/>
        <v>0.88311688311688308</v>
      </c>
      <c r="U91" s="13"/>
      <c r="V91" s="13"/>
      <c r="W91" s="13"/>
      <c r="X91" s="13"/>
    </row>
    <row r="92" spans="1:24" x14ac:dyDescent="0.3">
      <c r="A92" s="12">
        <v>395</v>
      </c>
      <c r="B92" s="12" t="s">
        <v>98</v>
      </c>
      <c r="C92" s="13"/>
      <c r="D92" s="14">
        <v>70</v>
      </c>
      <c r="E92" s="14">
        <v>13</v>
      </c>
      <c r="F92" s="14">
        <v>232</v>
      </c>
      <c r="G92" s="14">
        <v>6</v>
      </c>
      <c r="H92" s="14">
        <v>338</v>
      </c>
      <c r="I92" s="14">
        <v>659</v>
      </c>
      <c r="J92" s="13"/>
      <c r="K92" s="15">
        <v>39177</v>
      </c>
      <c r="L92" s="14">
        <v>239</v>
      </c>
      <c r="M92" s="14">
        <v>658</v>
      </c>
      <c r="N92" s="13"/>
      <c r="O92" s="13"/>
      <c r="P92" s="13"/>
      <c r="Q92" s="13"/>
      <c r="R92" s="14">
        <f t="shared" si="6"/>
        <v>40074</v>
      </c>
      <c r="S92" s="14">
        <f t="shared" si="4"/>
        <v>40733</v>
      </c>
      <c r="T92" s="16">
        <f t="shared" si="5"/>
        <v>0.9838214715341369</v>
      </c>
      <c r="U92" s="14"/>
      <c r="V92" s="16"/>
      <c r="W92" s="13"/>
      <c r="X92" s="13"/>
    </row>
    <row r="93" spans="1:24" x14ac:dyDescent="0.3">
      <c r="A93" s="12">
        <v>396</v>
      </c>
      <c r="B93" s="12" t="s">
        <v>99</v>
      </c>
      <c r="C93" s="13"/>
      <c r="D93" s="14">
        <v>50</v>
      </c>
      <c r="E93" s="14">
        <v>1</v>
      </c>
      <c r="F93" s="14">
        <v>266</v>
      </c>
      <c r="G93" s="13"/>
      <c r="H93" s="14">
        <v>707</v>
      </c>
      <c r="I93" s="14">
        <v>1024</v>
      </c>
      <c r="J93" s="13"/>
      <c r="K93" s="15">
        <v>21645</v>
      </c>
      <c r="L93" s="14">
        <v>12600</v>
      </c>
      <c r="M93" s="14">
        <v>1384</v>
      </c>
      <c r="N93" s="13"/>
      <c r="O93" s="13"/>
      <c r="P93" s="13"/>
      <c r="Q93" s="13"/>
      <c r="R93" s="14">
        <f t="shared" si="6"/>
        <v>35629</v>
      </c>
      <c r="S93" s="14">
        <f t="shared" si="4"/>
        <v>36653</v>
      </c>
      <c r="T93" s="16">
        <f t="shared" si="5"/>
        <v>0.97206231413526856</v>
      </c>
      <c r="U93" s="14"/>
      <c r="V93" s="16"/>
      <c r="W93" s="13"/>
      <c r="X93" s="13"/>
    </row>
    <row r="94" spans="1:24" x14ac:dyDescent="0.3">
      <c r="A94" s="12">
        <v>398</v>
      </c>
      <c r="B94" s="12" t="s">
        <v>100</v>
      </c>
      <c r="C94" s="13"/>
      <c r="D94" s="14">
        <v>54</v>
      </c>
      <c r="E94" s="14">
        <v>9</v>
      </c>
      <c r="F94" s="14">
        <v>96</v>
      </c>
      <c r="G94" s="13"/>
      <c r="H94" s="14">
        <v>124</v>
      </c>
      <c r="I94" s="14">
        <v>283</v>
      </c>
      <c r="J94" s="13"/>
      <c r="K94" s="15">
        <v>9101</v>
      </c>
      <c r="L94" s="14">
        <v>4536</v>
      </c>
      <c r="M94" s="14">
        <v>547</v>
      </c>
      <c r="N94" s="13"/>
      <c r="O94" s="13"/>
      <c r="P94" s="13"/>
      <c r="Q94" s="13"/>
      <c r="R94" s="14">
        <f t="shared" si="6"/>
        <v>14184</v>
      </c>
      <c r="S94" s="14">
        <f t="shared" si="4"/>
        <v>14467</v>
      </c>
      <c r="T94" s="16">
        <f t="shared" si="5"/>
        <v>0.98043823875025926</v>
      </c>
      <c r="U94" s="14"/>
      <c r="V94" s="16"/>
      <c r="W94" s="13"/>
      <c r="X94" s="13"/>
    </row>
    <row r="95" spans="1:24" x14ac:dyDescent="0.3">
      <c r="A95" s="12">
        <v>399</v>
      </c>
      <c r="B95" s="12" t="s">
        <v>101</v>
      </c>
      <c r="C95" s="13"/>
      <c r="D95" s="13"/>
      <c r="E95" s="14">
        <v>37</v>
      </c>
      <c r="F95" s="14">
        <v>422</v>
      </c>
      <c r="G95" s="14">
        <v>2</v>
      </c>
      <c r="H95" s="14">
        <v>220</v>
      </c>
      <c r="I95" s="14">
        <v>681</v>
      </c>
      <c r="J95" s="13"/>
      <c r="K95" s="15">
        <v>26426</v>
      </c>
      <c r="L95" s="14">
        <v>12512</v>
      </c>
      <c r="M95" s="14">
        <v>6314</v>
      </c>
      <c r="N95" s="13"/>
      <c r="O95" s="13"/>
      <c r="P95" s="13"/>
      <c r="Q95" s="13"/>
      <c r="R95" s="14">
        <f t="shared" si="6"/>
        <v>45252</v>
      </c>
      <c r="S95" s="14">
        <f t="shared" si="4"/>
        <v>45933</v>
      </c>
      <c r="T95" s="16">
        <f t="shared" si="5"/>
        <v>0.98517405786689305</v>
      </c>
      <c r="U95" s="14"/>
      <c r="V95" s="16"/>
      <c r="W95" s="13"/>
      <c r="X95" s="13"/>
    </row>
    <row r="96" spans="1:24" x14ac:dyDescent="0.3">
      <c r="R96" s="14"/>
      <c r="S96" s="14"/>
      <c r="T96" s="16"/>
    </row>
    <row r="97" spans="1:24" x14ac:dyDescent="0.3">
      <c r="R97" s="14"/>
      <c r="S97" s="14"/>
      <c r="T97" s="16"/>
    </row>
    <row r="98" spans="1:24" x14ac:dyDescent="0.3">
      <c r="A98" s="13"/>
      <c r="B98" s="17" t="s">
        <v>59</v>
      </c>
      <c r="C98" s="13"/>
      <c r="D98" s="14">
        <v>424</v>
      </c>
      <c r="E98" s="14">
        <v>507</v>
      </c>
      <c r="F98" s="14">
        <v>1572</v>
      </c>
      <c r="G98" s="14">
        <v>32</v>
      </c>
      <c r="H98" s="14">
        <v>2813</v>
      </c>
      <c r="I98" s="14">
        <v>5348</v>
      </c>
      <c r="J98" s="14">
        <v>478</v>
      </c>
      <c r="K98">
        <f>SUM(K56:K95)</f>
        <v>144889</v>
      </c>
      <c r="L98" s="14">
        <v>31346</v>
      </c>
      <c r="M98" s="14">
        <v>8942</v>
      </c>
      <c r="N98" s="13"/>
      <c r="O98" s="13"/>
      <c r="P98" s="13"/>
      <c r="Q98" s="13"/>
      <c r="R98" s="14">
        <f t="shared" si="6"/>
        <v>185655</v>
      </c>
      <c r="S98" s="14">
        <f t="shared" si="4"/>
        <v>191003</v>
      </c>
      <c r="T98" s="16">
        <f t="shared" si="5"/>
        <v>0.97200043978366835</v>
      </c>
      <c r="U98" s="14"/>
      <c r="V98" s="16"/>
      <c r="W98" s="13"/>
      <c r="X98" s="13"/>
    </row>
    <row r="99" spans="1:24" x14ac:dyDescent="0.3">
      <c r="A99" s="13"/>
      <c r="B99" s="17" t="s">
        <v>60</v>
      </c>
      <c r="C99" s="16">
        <v>0</v>
      </c>
      <c r="D99" s="18">
        <v>0.247</v>
      </c>
      <c r="E99" s="16">
        <v>0.17</v>
      </c>
      <c r="F99" s="18">
        <v>0.21099999999999999</v>
      </c>
      <c r="G99" s="18">
        <v>3.6999999999999998E-2</v>
      </c>
      <c r="H99" s="18">
        <v>0.19400000000000001</v>
      </c>
      <c r="I99" s="18">
        <v>0.19400000000000001</v>
      </c>
      <c r="J99" s="18">
        <v>1.4E-2</v>
      </c>
      <c r="K99" s="16">
        <f>K98/$I$308</f>
        <v>8.864461334493326E-2</v>
      </c>
      <c r="L99" s="18">
        <v>0.23499999999999999</v>
      </c>
      <c r="M99" s="18">
        <v>0.23200000000000001</v>
      </c>
      <c r="N99" s="16">
        <v>0</v>
      </c>
      <c r="O99" s="16">
        <v>0</v>
      </c>
      <c r="P99" s="16">
        <v>0</v>
      </c>
      <c r="Q99" s="16">
        <v>0</v>
      </c>
      <c r="R99" s="18">
        <f>R98/$P$308</f>
        <v>0.1008176517640849</v>
      </c>
      <c r="S99" s="18">
        <f>S98/$Q$308</f>
        <v>0.10219452609771783</v>
      </c>
      <c r="T99" s="13"/>
      <c r="U99" s="16"/>
      <c r="V99" s="13"/>
      <c r="W99" s="13"/>
      <c r="X99" s="13"/>
    </row>
    <row r="101" spans="1:24" ht="17.399999999999999" customHeight="1" x14ac:dyDescent="0.3">
      <c r="A101" s="1" t="s">
        <v>0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7.399999999999999" customHeight="1" x14ac:dyDescent="0.3">
      <c r="A102" s="1" t="s">
        <v>1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5" spans="1:24" ht="15.6" x14ac:dyDescent="0.3">
      <c r="A105" s="2" t="s">
        <v>2</v>
      </c>
      <c r="B105" s="3"/>
      <c r="C105" s="4" t="s">
        <v>102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x14ac:dyDescent="0.3">
      <c r="A106" s="5" t="s">
        <v>4</v>
      </c>
      <c r="B106" s="5"/>
      <c r="C106" s="5"/>
    </row>
    <row r="108" spans="1:24" x14ac:dyDescent="0.3">
      <c r="A108" s="6"/>
      <c r="B108" s="6"/>
      <c r="C108" s="7" t="s">
        <v>5</v>
      </c>
      <c r="D108" s="7"/>
      <c r="E108" s="7"/>
      <c r="F108" s="7"/>
      <c r="G108" s="7"/>
      <c r="H108" s="7"/>
      <c r="I108" s="7"/>
      <c r="J108" s="7"/>
      <c r="K108" s="7" t="s">
        <v>6</v>
      </c>
      <c r="L108" s="7"/>
      <c r="M108" s="3"/>
      <c r="N108" s="8" t="s">
        <v>7</v>
      </c>
      <c r="O108" s="8" t="s">
        <v>7</v>
      </c>
      <c r="P108" s="8" t="s">
        <v>8</v>
      </c>
      <c r="Q108" s="8" t="s">
        <v>8</v>
      </c>
      <c r="R108" s="9"/>
      <c r="S108" s="9"/>
      <c r="T108" s="7"/>
      <c r="U108" s="7"/>
      <c r="V108" s="7"/>
      <c r="W108" s="7"/>
    </row>
    <row r="109" spans="1:24" x14ac:dyDescent="0.3">
      <c r="A109" s="6"/>
      <c r="B109" s="6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"/>
      <c r="N109" s="8" t="s">
        <v>9</v>
      </c>
      <c r="O109" s="8" t="s">
        <v>10</v>
      </c>
      <c r="P109" s="8" t="s">
        <v>11</v>
      </c>
      <c r="Q109" s="8" t="s">
        <v>12</v>
      </c>
      <c r="R109" s="10"/>
      <c r="S109" s="10"/>
      <c r="T109" s="7"/>
      <c r="U109" s="7"/>
      <c r="V109" s="7"/>
      <c r="W109" s="7"/>
    </row>
    <row r="110" spans="1:24" x14ac:dyDescent="0.3">
      <c r="A110" s="11" t="s">
        <v>13</v>
      </c>
      <c r="B110" s="11" t="s">
        <v>14</v>
      </c>
      <c r="C110" s="9"/>
      <c r="D110" s="8" t="s">
        <v>15</v>
      </c>
      <c r="E110" s="8" t="s">
        <v>9</v>
      </c>
      <c r="F110" s="8" t="s">
        <v>10</v>
      </c>
      <c r="G110" s="8" t="s">
        <v>16</v>
      </c>
      <c r="H110" s="9"/>
      <c r="I110" s="8" t="s">
        <v>17</v>
      </c>
      <c r="J110" s="8" t="s">
        <v>18</v>
      </c>
      <c r="K110" s="8" t="s">
        <v>19</v>
      </c>
      <c r="L110" s="8" t="s">
        <v>9</v>
      </c>
      <c r="M110" s="8" t="s">
        <v>10</v>
      </c>
      <c r="N110" s="8" t="s">
        <v>20</v>
      </c>
      <c r="O110" s="8" t="s">
        <v>20</v>
      </c>
      <c r="P110" s="8" t="s">
        <v>8</v>
      </c>
      <c r="Q110" s="8" t="s">
        <v>8</v>
      </c>
      <c r="R110" s="8" t="s">
        <v>17</v>
      </c>
      <c r="S110" s="9"/>
      <c r="T110" s="8" t="s">
        <v>21</v>
      </c>
      <c r="U110" s="9"/>
      <c r="V110" s="9"/>
      <c r="W110" s="9"/>
      <c r="X110" s="9"/>
    </row>
    <row r="111" spans="1:24" x14ac:dyDescent="0.3">
      <c r="A111" s="11" t="s">
        <v>22</v>
      </c>
      <c r="B111" s="11" t="s">
        <v>23</v>
      </c>
      <c r="C111" s="8" t="s">
        <v>24</v>
      </c>
      <c r="D111" s="8" t="s">
        <v>25</v>
      </c>
      <c r="E111" s="8" t="s">
        <v>26</v>
      </c>
      <c r="F111" s="8" t="s">
        <v>27</v>
      </c>
      <c r="G111" s="8" t="s">
        <v>28</v>
      </c>
      <c r="H111" s="8" t="s">
        <v>29</v>
      </c>
      <c r="I111" s="8" t="s">
        <v>30</v>
      </c>
      <c r="J111" s="8" t="s">
        <v>31</v>
      </c>
      <c r="K111" s="8" t="s">
        <v>32</v>
      </c>
      <c r="L111" s="8" t="s">
        <v>26</v>
      </c>
      <c r="M111" s="8" t="s">
        <v>27</v>
      </c>
      <c r="N111" s="8" t="s">
        <v>26</v>
      </c>
      <c r="O111" s="8" t="s">
        <v>27</v>
      </c>
      <c r="P111" s="8" t="s">
        <v>33</v>
      </c>
      <c r="Q111" s="8" t="s">
        <v>34</v>
      </c>
      <c r="R111" s="8" t="s">
        <v>6</v>
      </c>
      <c r="S111" s="8" t="s">
        <v>17</v>
      </c>
      <c r="T111" s="8" t="s">
        <v>6</v>
      </c>
      <c r="U111" s="8"/>
      <c r="V111" s="8"/>
      <c r="W111" s="8"/>
      <c r="X111" s="8"/>
    </row>
    <row r="114" spans="1:24" x14ac:dyDescent="0.3">
      <c r="A114" s="12">
        <v>430</v>
      </c>
      <c r="B114" s="12" t="s">
        <v>103</v>
      </c>
      <c r="C114" s="13"/>
      <c r="D114" s="14">
        <v>2</v>
      </c>
      <c r="E114" s="13"/>
      <c r="F114" s="14">
        <v>1</v>
      </c>
      <c r="G114" s="14">
        <v>2</v>
      </c>
      <c r="H114" s="13"/>
      <c r="I114" s="14">
        <v>5</v>
      </c>
      <c r="J114" s="13"/>
      <c r="K114" s="15">
        <v>231</v>
      </c>
      <c r="L114" s="13"/>
      <c r="M114" s="14">
        <v>8</v>
      </c>
      <c r="N114" s="13"/>
      <c r="O114" s="13"/>
      <c r="P114" s="13"/>
      <c r="Q114" s="13"/>
      <c r="R114" s="14">
        <f t="shared" ref="R114" si="7">SUM(J114:O114)</f>
        <v>239</v>
      </c>
      <c r="S114" s="14">
        <f t="shared" ref="S114:S120" si="8">SUM(I114,R114)</f>
        <v>244</v>
      </c>
      <c r="T114" s="16">
        <f t="shared" ref="T114:T120" si="9">R114/S114</f>
        <v>0.97950819672131151</v>
      </c>
      <c r="U114" s="13"/>
      <c r="V114" s="13"/>
      <c r="W114" s="13"/>
      <c r="X114" s="13"/>
    </row>
    <row r="115" spans="1:24" x14ac:dyDescent="0.3">
      <c r="A115" s="12">
        <v>459</v>
      </c>
      <c r="B115" s="12" t="s">
        <v>104</v>
      </c>
      <c r="C115" s="13"/>
      <c r="D115" s="13"/>
      <c r="E115" s="13"/>
      <c r="F115" s="13"/>
      <c r="G115" s="13"/>
      <c r="H115" s="14">
        <v>3</v>
      </c>
      <c r="I115" s="14">
        <v>3</v>
      </c>
      <c r="J115" s="13"/>
      <c r="K115" s="15">
        <v>46</v>
      </c>
      <c r="L115" s="13"/>
      <c r="M115" s="13"/>
      <c r="N115" s="13"/>
      <c r="O115" s="13"/>
      <c r="P115" s="13"/>
      <c r="Q115" s="13"/>
      <c r="R115" s="14">
        <f t="shared" ref="R115:R120" si="10">SUM(J115:O115)</f>
        <v>46</v>
      </c>
      <c r="S115" s="14">
        <f t="shared" si="8"/>
        <v>49</v>
      </c>
      <c r="T115" s="16">
        <f t="shared" si="9"/>
        <v>0.93877551020408168</v>
      </c>
      <c r="U115" s="13"/>
      <c r="V115" s="13"/>
      <c r="W115" s="13"/>
      <c r="X115" s="13"/>
    </row>
    <row r="116" spans="1:24" x14ac:dyDescent="0.3">
      <c r="A116" s="12">
        <v>480</v>
      </c>
      <c r="B116" s="12" t="s">
        <v>105</v>
      </c>
      <c r="C116" s="13"/>
      <c r="D116" s="14">
        <v>14</v>
      </c>
      <c r="E116" s="14">
        <v>1</v>
      </c>
      <c r="F116" s="14">
        <v>20</v>
      </c>
      <c r="G116" s="14">
        <v>4</v>
      </c>
      <c r="H116" s="14">
        <v>201</v>
      </c>
      <c r="I116" s="14">
        <v>240</v>
      </c>
      <c r="J116" s="13"/>
      <c r="K116" s="15">
        <v>9829</v>
      </c>
      <c r="L116" s="14">
        <v>355</v>
      </c>
      <c r="M116" s="14">
        <v>30</v>
      </c>
      <c r="N116" s="13"/>
      <c r="O116" s="13"/>
      <c r="P116" s="13"/>
      <c r="Q116" s="13"/>
      <c r="R116" s="14">
        <f t="shared" si="10"/>
        <v>10214</v>
      </c>
      <c r="S116" s="14">
        <f t="shared" si="8"/>
        <v>10454</v>
      </c>
      <c r="T116" s="16">
        <f t="shared" si="9"/>
        <v>0.97704228046680697</v>
      </c>
      <c r="U116" s="14"/>
      <c r="V116" s="16"/>
      <c r="W116" s="13"/>
      <c r="X116" s="13"/>
    </row>
    <row r="117" spans="1:24" x14ac:dyDescent="0.3">
      <c r="A117" s="12">
        <v>483</v>
      </c>
      <c r="B117" s="12" t="s">
        <v>106</v>
      </c>
      <c r="C117" s="13"/>
      <c r="D117" s="13"/>
      <c r="E117" s="13"/>
      <c r="F117" s="14">
        <v>1</v>
      </c>
      <c r="G117" s="13"/>
      <c r="H117" s="13"/>
      <c r="I117" s="14">
        <v>1</v>
      </c>
      <c r="J117" s="13"/>
      <c r="K117" s="15">
        <v>19</v>
      </c>
      <c r="L117" s="13"/>
      <c r="M117" s="13"/>
      <c r="N117" s="13"/>
      <c r="O117" s="13"/>
      <c r="P117" s="13"/>
      <c r="Q117" s="13"/>
      <c r="R117" s="14">
        <f t="shared" si="10"/>
        <v>19</v>
      </c>
      <c r="S117" s="14">
        <f t="shared" si="8"/>
        <v>20</v>
      </c>
      <c r="T117" s="16">
        <f t="shared" si="9"/>
        <v>0.95</v>
      </c>
      <c r="U117" s="13"/>
      <c r="V117" s="13"/>
      <c r="W117" s="13"/>
      <c r="X117" s="13"/>
    </row>
    <row r="118" spans="1:24" x14ac:dyDescent="0.3">
      <c r="A118" s="12">
        <v>495</v>
      </c>
      <c r="B118" s="12" t="s">
        <v>107</v>
      </c>
      <c r="C118" s="13"/>
      <c r="D118" s="13"/>
      <c r="E118" s="14">
        <v>3</v>
      </c>
      <c r="F118" s="14">
        <v>178</v>
      </c>
      <c r="G118" s="14">
        <v>14</v>
      </c>
      <c r="H118" s="14">
        <v>73</v>
      </c>
      <c r="I118" s="14">
        <v>268</v>
      </c>
      <c r="J118" s="13"/>
      <c r="K118" s="15">
        <v>41983</v>
      </c>
      <c r="L118" s="14">
        <v>664</v>
      </c>
      <c r="M118" s="14">
        <v>920</v>
      </c>
      <c r="N118" s="13"/>
      <c r="O118" s="13"/>
      <c r="P118" s="13"/>
      <c r="Q118" s="13"/>
      <c r="R118" s="14">
        <f t="shared" si="10"/>
        <v>43567</v>
      </c>
      <c r="S118" s="14">
        <f t="shared" si="8"/>
        <v>43835</v>
      </c>
      <c r="T118" s="16">
        <f t="shared" si="9"/>
        <v>0.99388616402418162</v>
      </c>
      <c r="U118" s="14"/>
      <c r="V118" s="16"/>
      <c r="W118" s="13"/>
      <c r="X118" s="13"/>
    </row>
    <row r="119" spans="1:24" x14ac:dyDescent="0.3">
      <c r="A119" s="12">
        <v>496</v>
      </c>
      <c r="B119" s="12" t="s">
        <v>108</v>
      </c>
      <c r="C119" s="13"/>
      <c r="D119" s="14">
        <v>206</v>
      </c>
      <c r="E119" s="13"/>
      <c r="F119" s="14">
        <v>10</v>
      </c>
      <c r="G119" s="13"/>
      <c r="H119" s="14">
        <v>6</v>
      </c>
      <c r="I119" s="14">
        <v>222</v>
      </c>
      <c r="J119" s="13"/>
      <c r="K119" s="15">
        <v>73420</v>
      </c>
      <c r="L119" s="14">
        <v>42</v>
      </c>
      <c r="M119" s="14">
        <v>98</v>
      </c>
      <c r="N119" s="13"/>
      <c r="O119" s="13"/>
      <c r="P119" s="13"/>
      <c r="Q119" s="13"/>
      <c r="R119" s="14">
        <f t="shared" si="10"/>
        <v>73560</v>
      </c>
      <c r="S119" s="14">
        <f t="shared" si="8"/>
        <v>73782</v>
      </c>
      <c r="T119" s="16">
        <f t="shared" si="9"/>
        <v>0.99699113604944301</v>
      </c>
      <c r="U119" s="13"/>
      <c r="V119" s="13"/>
      <c r="W119" s="13"/>
      <c r="X119" s="13"/>
    </row>
    <row r="120" spans="1:24" x14ac:dyDescent="0.3">
      <c r="A120" s="12">
        <v>497</v>
      </c>
      <c r="B120" s="12" t="s">
        <v>109</v>
      </c>
      <c r="C120" s="13"/>
      <c r="D120" s="14">
        <v>14</v>
      </c>
      <c r="E120" s="13"/>
      <c r="F120" s="14">
        <v>1014</v>
      </c>
      <c r="G120" s="14">
        <v>20</v>
      </c>
      <c r="H120" s="14">
        <v>1908</v>
      </c>
      <c r="I120" s="14">
        <v>2956</v>
      </c>
      <c r="J120" s="13"/>
      <c r="K120" s="15">
        <v>96575</v>
      </c>
      <c r="L120" s="14">
        <v>24873</v>
      </c>
      <c r="M120" s="14">
        <v>12580</v>
      </c>
      <c r="N120" s="13"/>
      <c r="O120" s="13"/>
      <c r="P120" s="13"/>
      <c r="Q120" s="13"/>
      <c r="R120" s="14">
        <f t="shared" si="10"/>
        <v>134028</v>
      </c>
      <c r="S120" s="14">
        <f t="shared" si="8"/>
        <v>136984</v>
      </c>
      <c r="T120" s="16">
        <f t="shared" si="9"/>
        <v>0.97842083747006947</v>
      </c>
      <c r="U120" s="14"/>
      <c r="V120" s="16"/>
      <c r="W120" s="13"/>
      <c r="X120" s="13"/>
    </row>
    <row r="123" spans="1:24" x14ac:dyDescent="0.3">
      <c r="A123" s="13"/>
      <c r="B123" s="17" t="s">
        <v>59</v>
      </c>
      <c r="C123" s="13"/>
      <c r="D123" s="14">
        <v>236</v>
      </c>
      <c r="E123" s="14">
        <v>4</v>
      </c>
      <c r="F123" s="14">
        <v>1224</v>
      </c>
      <c r="G123" s="14">
        <v>40</v>
      </c>
      <c r="H123" s="14">
        <v>2191</v>
      </c>
      <c r="I123" s="14">
        <v>3695</v>
      </c>
      <c r="J123" s="13"/>
      <c r="K123">
        <f>SUM(K114:K120)</f>
        <v>222103</v>
      </c>
      <c r="L123" s="14">
        <v>25934</v>
      </c>
      <c r="M123" s="14">
        <v>13636</v>
      </c>
      <c r="N123" s="13"/>
      <c r="O123" s="13"/>
      <c r="P123" s="13"/>
      <c r="Q123" s="13"/>
      <c r="R123" s="14">
        <f t="shared" ref="R123" si="11">SUM(J123:O123)</f>
        <v>261673</v>
      </c>
      <c r="S123" s="14">
        <f t="shared" ref="S123" si="12">SUM(I123,R123)</f>
        <v>265368</v>
      </c>
      <c r="T123" s="16">
        <f t="shared" ref="T123" si="13">R123/S123</f>
        <v>0.98607593982695729</v>
      </c>
      <c r="U123" s="14"/>
      <c r="V123" s="16"/>
      <c r="W123" s="13"/>
      <c r="X123" s="13"/>
    </row>
    <row r="124" spans="1:24" x14ac:dyDescent="0.3">
      <c r="A124" s="13"/>
      <c r="B124" s="17" t="s">
        <v>60</v>
      </c>
      <c r="C124" s="16">
        <v>0</v>
      </c>
      <c r="D124" s="18">
        <v>0.13800000000000001</v>
      </c>
      <c r="E124" s="18">
        <v>1E-3</v>
      </c>
      <c r="F124" s="18">
        <v>0.16400000000000001</v>
      </c>
      <c r="G124" s="18">
        <v>4.5999999999999999E-2</v>
      </c>
      <c r="H124" s="18">
        <v>0.151</v>
      </c>
      <c r="I124" s="18">
        <v>0.13400000000000001</v>
      </c>
      <c r="J124" s="16">
        <v>0</v>
      </c>
      <c r="K124" s="16">
        <f>K123/$I$308</f>
        <v>0.1358849502567463</v>
      </c>
      <c r="L124" s="18">
        <v>0.19400000000000001</v>
      </c>
      <c r="M124" s="18">
        <v>0.35399999999999998</v>
      </c>
      <c r="N124" s="16">
        <v>0</v>
      </c>
      <c r="O124" s="16">
        <v>0</v>
      </c>
      <c r="P124" s="16">
        <v>0</v>
      </c>
      <c r="Q124" s="16">
        <v>0</v>
      </c>
      <c r="R124" s="18">
        <f>R123/$P$308</f>
        <v>0.14209828655335643</v>
      </c>
      <c r="S124" s="18">
        <f>S123/$Q$308</f>
        <v>0.14198288509342358</v>
      </c>
      <c r="T124" s="13"/>
      <c r="U124" s="18"/>
      <c r="V124" s="13"/>
      <c r="W124" s="13"/>
      <c r="X124" s="13"/>
    </row>
    <row r="126" spans="1:24" ht="17.399999999999999" customHeight="1" x14ac:dyDescent="0.3">
      <c r="A126" s="1" t="s">
        <v>0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7.399999999999999" customHeight="1" x14ac:dyDescent="0.3">
      <c r="A127" s="1" t="s">
        <v>1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30" spans="1:24" ht="15.6" x14ac:dyDescent="0.3">
      <c r="A130" s="2" t="s">
        <v>2</v>
      </c>
      <c r="B130" s="3"/>
      <c r="C130" s="4" t="s">
        <v>110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x14ac:dyDescent="0.3">
      <c r="A131" s="5" t="s">
        <v>4</v>
      </c>
      <c r="B131" s="5"/>
      <c r="C131" s="5"/>
    </row>
    <row r="133" spans="1:24" x14ac:dyDescent="0.3">
      <c r="A133" s="6"/>
      <c r="B133" s="6"/>
      <c r="C133" s="7" t="s">
        <v>5</v>
      </c>
      <c r="D133" s="7"/>
      <c r="E133" s="7"/>
      <c r="F133" s="7"/>
      <c r="G133" s="7"/>
      <c r="H133" s="7"/>
      <c r="I133" s="7"/>
      <c r="J133" s="7"/>
      <c r="K133" s="7" t="s">
        <v>6</v>
      </c>
      <c r="L133" s="7"/>
      <c r="M133" s="3"/>
      <c r="N133" s="8" t="s">
        <v>7</v>
      </c>
      <c r="O133" s="8" t="s">
        <v>7</v>
      </c>
      <c r="P133" s="8" t="s">
        <v>8</v>
      </c>
      <c r="Q133" s="8" t="s">
        <v>8</v>
      </c>
      <c r="R133" s="9"/>
      <c r="S133" s="9"/>
      <c r="T133" s="7"/>
      <c r="U133" s="7"/>
      <c r="V133" s="7"/>
      <c r="W133" s="7"/>
    </row>
    <row r="134" spans="1:24" x14ac:dyDescent="0.3">
      <c r="A134" s="6"/>
      <c r="B134" s="6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"/>
      <c r="N134" s="8" t="s">
        <v>9</v>
      </c>
      <c r="O134" s="8" t="s">
        <v>10</v>
      </c>
      <c r="P134" s="8" t="s">
        <v>11</v>
      </c>
      <c r="Q134" s="8" t="s">
        <v>12</v>
      </c>
      <c r="R134" s="10"/>
      <c r="S134" s="10"/>
      <c r="T134" s="7"/>
      <c r="U134" s="7"/>
      <c r="V134" s="7"/>
      <c r="W134" s="7"/>
    </row>
    <row r="135" spans="1:24" x14ac:dyDescent="0.3">
      <c r="A135" s="11" t="s">
        <v>13</v>
      </c>
      <c r="B135" s="11" t="s">
        <v>14</v>
      </c>
      <c r="C135" s="9"/>
      <c r="D135" s="8" t="s">
        <v>15</v>
      </c>
      <c r="E135" s="8" t="s">
        <v>9</v>
      </c>
      <c r="F135" s="8" t="s">
        <v>10</v>
      </c>
      <c r="G135" s="8" t="s">
        <v>16</v>
      </c>
      <c r="H135" s="9"/>
      <c r="I135" s="8" t="s">
        <v>17</v>
      </c>
      <c r="J135" s="8" t="s">
        <v>18</v>
      </c>
      <c r="K135" s="8" t="s">
        <v>19</v>
      </c>
      <c r="L135" s="8" t="s">
        <v>9</v>
      </c>
      <c r="M135" s="8" t="s">
        <v>10</v>
      </c>
      <c r="N135" s="8" t="s">
        <v>20</v>
      </c>
      <c r="O135" s="8" t="s">
        <v>20</v>
      </c>
      <c r="P135" s="8" t="s">
        <v>8</v>
      </c>
      <c r="Q135" s="8" t="s">
        <v>8</v>
      </c>
      <c r="R135" s="8" t="s">
        <v>17</v>
      </c>
      <c r="S135" s="9"/>
      <c r="T135" s="8" t="s">
        <v>21</v>
      </c>
      <c r="U135" s="9"/>
      <c r="V135" s="9"/>
      <c r="W135" s="9"/>
      <c r="X135" s="9"/>
    </row>
    <row r="136" spans="1:24" x14ac:dyDescent="0.3">
      <c r="A136" s="11" t="s">
        <v>22</v>
      </c>
      <c r="B136" s="11" t="s">
        <v>23</v>
      </c>
      <c r="C136" s="8" t="s">
        <v>24</v>
      </c>
      <c r="D136" s="8" t="s">
        <v>25</v>
      </c>
      <c r="E136" s="8" t="s">
        <v>26</v>
      </c>
      <c r="F136" s="8" t="s">
        <v>27</v>
      </c>
      <c r="G136" s="8" t="s">
        <v>28</v>
      </c>
      <c r="H136" s="8" t="s">
        <v>29</v>
      </c>
      <c r="I136" s="8" t="s">
        <v>30</v>
      </c>
      <c r="J136" s="8" t="s">
        <v>31</v>
      </c>
      <c r="K136" s="8" t="s">
        <v>32</v>
      </c>
      <c r="L136" s="8" t="s">
        <v>26</v>
      </c>
      <c r="M136" s="8" t="s">
        <v>27</v>
      </c>
      <c r="N136" s="8" t="s">
        <v>26</v>
      </c>
      <c r="O136" s="8" t="s">
        <v>27</v>
      </c>
      <c r="P136" s="8" t="s">
        <v>33</v>
      </c>
      <c r="Q136" s="8" t="s">
        <v>34</v>
      </c>
      <c r="R136" s="8" t="s">
        <v>6</v>
      </c>
      <c r="S136" s="8" t="s">
        <v>17</v>
      </c>
      <c r="T136" s="8" t="s">
        <v>6</v>
      </c>
      <c r="U136" s="8"/>
      <c r="V136" s="8"/>
      <c r="W136" s="8"/>
      <c r="X136" s="8"/>
    </row>
    <row r="139" spans="1:24" x14ac:dyDescent="0.3">
      <c r="A139" s="19">
        <v>400</v>
      </c>
      <c r="B139" t="s">
        <v>111</v>
      </c>
      <c r="K139" s="15">
        <v>1</v>
      </c>
      <c r="R139" s="14">
        <f t="shared" ref="R139:R159" si="14">SUM(J139:O139)</f>
        <v>1</v>
      </c>
      <c r="S139" s="14">
        <f t="shared" ref="S139:S159" si="15">SUM(I139,R139)</f>
        <v>1</v>
      </c>
      <c r="T139" s="16">
        <f t="shared" ref="T139:T159" si="16">R139/S139</f>
        <v>1</v>
      </c>
    </row>
    <row r="140" spans="1:24" x14ac:dyDescent="0.3">
      <c r="A140" s="12">
        <v>402</v>
      </c>
      <c r="B140" s="12" t="s">
        <v>112</v>
      </c>
      <c r="C140" s="13"/>
      <c r="D140" s="13"/>
      <c r="E140" s="13"/>
      <c r="F140" s="13"/>
      <c r="G140" s="13"/>
      <c r="H140" s="14">
        <v>7</v>
      </c>
      <c r="I140" s="14">
        <v>7</v>
      </c>
      <c r="J140" s="13"/>
      <c r="K140" s="15">
        <v>91</v>
      </c>
      <c r="L140" s="14">
        <v>2</v>
      </c>
      <c r="M140" s="14">
        <v>1</v>
      </c>
      <c r="N140" s="13"/>
      <c r="O140" s="13"/>
      <c r="P140" s="13"/>
      <c r="Q140" s="13"/>
      <c r="R140" s="14">
        <f t="shared" si="14"/>
        <v>94</v>
      </c>
      <c r="S140" s="14">
        <f t="shared" si="15"/>
        <v>101</v>
      </c>
      <c r="T140" s="16">
        <f t="shared" si="16"/>
        <v>0.93069306930693074</v>
      </c>
      <c r="U140" s="13"/>
      <c r="V140" s="13"/>
      <c r="W140" s="13"/>
      <c r="X140" s="13"/>
    </row>
    <row r="141" spans="1:24" x14ac:dyDescent="0.3">
      <c r="A141" s="12">
        <v>403</v>
      </c>
      <c r="B141" s="12" t="s">
        <v>113</v>
      </c>
      <c r="C141" s="13"/>
      <c r="D141" s="13"/>
      <c r="E141" s="13"/>
      <c r="F141" s="13"/>
      <c r="G141" s="13"/>
      <c r="H141" s="13"/>
      <c r="I141" s="13"/>
      <c r="J141" s="13"/>
      <c r="K141" s="15">
        <v>2</v>
      </c>
      <c r="L141" s="14">
        <v>3</v>
      </c>
      <c r="M141" s="13"/>
      <c r="N141" s="13"/>
      <c r="O141" s="13"/>
      <c r="P141" s="13"/>
      <c r="Q141" s="13"/>
      <c r="R141" s="14">
        <f t="shared" si="14"/>
        <v>5</v>
      </c>
      <c r="S141" s="14">
        <f t="shared" si="15"/>
        <v>5</v>
      </c>
      <c r="T141" s="16">
        <f t="shared" si="16"/>
        <v>1</v>
      </c>
      <c r="U141" s="13"/>
      <c r="V141" s="13"/>
      <c r="W141" s="13"/>
      <c r="X141" s="13"/>
    </row>
    <row r="142" spans="1:24" x14ac:dyDescent="0.3">
      <c r="A142" s="12">
        <v>404</v>
      </c>
      <c r="B142" s="12" t="s">
        <v>114</v>
      </c>
      <c r="C142" s="13"/>
      <c r="D142" s="13"/>
      <c r="E142" s="13"/>
      <c r="F142" s="13"/>
      <c r="G142" s="13"/>
      <c r="H142" s="13"/>
      <c r="I142" s="13"/>
      <c r="J142" s="13"/>
      <c r="K142" s="15">
        <v>40</v>
      </c>
      <c r="L142" s="14"/>
      <c r="M142" s="13"/>
      <c r="N142" s="13"/>
      <c r="O142" s="13"/>
      <c r="P142" s="13"/>
      <c r="Q142" s="13"/>
      <c r="R142" s="14">
        <f t="shared" si="14"/>
        <v>40</v>
      </c>
      <c r="S142" s="14">
        <f t="shared" si="15"/>
        <v>40</v>
      </c>
      <c r="T142" s="16">
        <f t="shared" si="16"/>
        <v>1</v>
      </c>
      <c r="U142" s="13"/>
      <c r="V142" s="13"/>
      <c r="W142" s="13"/>
      <c r="X142" s="13"/>
    </row>
    <row r="143" spans="1:24" x14ac:dyDescent="0.3">
      <c r="A143" s="12">
        <v>405</v>
      </c>
      <c r="B143" s="12" t="s">
        <v>115</v>
      </c>
      <c r="C143" s="13"/>
      <c r="D143" s="13"/>
      <c r="E143" s="13"/>
      <c r="F143" s="13"/>
      <c r="G143" s="13"/>
      <c r="H143" s="13"/>
      <c r="I143" s="13"/>
      <c r="J143" s="13"/>
      <c r="K143" s="15">
        <v>303</v>
      </c>
      <c r="L143" s="14">
        <v>2</v>
      </c>
      <c r="M143" s="14">
        <v>5</v>
      </c>
      <c r="N143" s="13"/>
      <c r="O143" s="13"/>
      <c r="P143" s="13"/>
      <c r="Q143" s="13"/>
      <c r="R143" s="14">
        <f t="shared" si="14"/>
        <v>310</v>
      </c>
      <c r="S143" s="14">
        <f t="shared" si="15"/>
        <v>310</v>
      </c>
      <c r="T143" s="16">
        <f t="shared" si="16"/>
        <v>1</v>
      </c>
      <c r="U143" s="13"/>
      <c r="V143" s="13"/>
      <c r="W143" s="13"/>
      <c r="X143" s="13"/>
    </row>
    <row r="144" spans="1:24" x14ac:dyDescent="0.3">
      <c r="A144" s="12">
        <v>409</v>
      </c>
      <c r="B144" s="12" t="s">
        <v>116</v>
      </c>
      <c r="C144" s="13"/>
      <c r="D144" s="13"/>
      <c r="E144" s="13"/>
      <c r="F144" s="14">
        <v>1</v>
      </c>
      <c r="G144" s="13"/>
      <c r="H144" s="14">
        <v>45</v>
      </c>
      <c r="I144" s="14">
        <v>46</v>
      </c>
      <c r="J144" s="13"/>
      <c r="K144" s="15">
        <v>1131</v>
      </c>
      <c r="L144" s="14">
        <v>5</v>
      </c>
      <c r="M144" s="13"/>
      <c r="N144" s="13"/>
      <c r="O144" s="13"/>
      <c r="P144" s="13"/>
      <c r="Q144" s="13"/>
      <c r="R144" s="14">
        <f t="shared" si="14"/>
        <v>1136</v>
      </c>
      <c r="S144" s="14">
        <f t="shared" si="15"/>
        <v>1182</v>
      </c>
      <c r="T144" s="16">
        <f t="shared" si="16"/>
        <v>0.96108291032148896</v>
      </c>
      <c r="U144" s="14"/>
      <c r="V144" s="16"/>
      <c r="W144" s="13"/>
      <c r="X144" s="13"/>
    </row>
    <row r="145" spans="1:24" x14ac:dyDescent="0.3">
      <c r="A145" s="12">
        <v>431</v>
      </c>
      <c r="B145" s="12" t="s">
        <v>117</v>
      </c>
      <c r="C145" s="13"/>
      <c r="D145" s="13"/>
      <c r="E145" s="13"/>
      <c r="F145" s="14">
        <v>7</v>
      </c>
      <c r="G145" s="13"/>
      <c r="H145" s="14">
        <v>1</v>
      </c>
      <c r="I145" s="14">
        <v>8</v>
      </c>
      <c r="J145" s="13"/>
      <c r="K145" s="15">
        <v>1</v>
      </c>
      <c r="L145" s="13"/>
      <c r="M145" s="13"/>
      <c r="N145" s="13"/>
      <c r="O145" s="13"/>
      <c r="P145" s="13"/>
      <c r="Q145" s="13"/>
      <c r="R145" s="14">
        <f t="shared" si="14"/>
        <v>1</v>
      </c>
      <c r="S145" s="14">
        <f t="shared" si="15"/>
        <v>9</v>
      </c>
      <c r="T145" s="16">
        <f t="shared" si="16"/>
        <v>0.1111111111111111</v>
      </c>
      <c r="U145" s="13"/>
      <c r="V145" s="13"/>
      <c r="W145" s="13"/>
      <c r="X145" s="13"/>
    </row>
    <row r="146" spans="1:24" x14ac:dyDescent="0.3">
      <c r="A146" s="12">
        <v>439</v>
      </c>
      <c r="B146" s="12" t="s">
        <v>118</v>
      </c>
      <c r="C146" s="13"/>
      <c r="D146" s="13"/>
      <c r="E146" s="13"/>
      <c r="F146" s="14">
        <v>15</v>
      </c>
      <c r="G146" s="14">
        <v>2</v>
      </c>
      <c r="H146" s="14">
        <v>167</v>
      </c>
      <c r="I146" s="14">
        <v>184</v>
      </c>
      <c r="J146" s="14">
        <v>30</v>
      </c>
      <c r="K146" s="15">
        <v>2314</v>
      </c>
      <c r="L146" s="14">
        <v>3880</v>
      </c>
      <c r="M146" s="13"/>
      <c r="N146" s="13"/>
      <c r="O146" s="13"/>
      <c r="P146" s="13"/>
      <c r="Q146" s="13"/>
      <c r="R146" s="14">
        <f t="shared" si="14"/>
        <v>6224</v>
      </c>
      <c r="S146" s="14">
        <f t="shared" si="15"/>
        <v>6408</v>
      </c>
      <c r="T146" s="16">
        <f t="shared" si="16"/>
        <v>0.97128589263420728</v>
      </c>
      <c r="U146" s="14"/>
      <c r="V146" s="16"/>
      <c r="W146" s="13"/>
      <c r="X146" s="13"/>
    </row>
    <row r="147" spans="1:24" x14ac:dyDescent="0.3">
      <c r="A147" s="12">
        <v>441</v>
      </c>
      <c r="B147" s="12" t="s">
        <v>119</v>
      </c>
      <c r="C147" s="13"/>
      <c r="D147" s="13"/>
      <c r="E147" s="14">
        <v>32</v>
      </c>
      <c r="F147" s="14">
        <v>1</v>
      </c>
      <c r="G147" s="14">
        <v>6</v>
      </c>
      <c r="H147" s="14">
        <v>164</v>
      </c>
      <c r="I147" s="14">
        <v>203</v>
      </c>
      <c r="J147" s="14">
        <v>41</v>
      </c>
      <c r="K147" s="15">
        <v>3484</v>
      </c>
      <c r="L147" s="14">
        <v>1674</v>
      </c>
      <c r="M147" s="13"/>
      <c r="N147" s="13"/>
      <c r="O147" s="13"/>
      <c r="P147" s="13"/>
      <c r="Q147" s="13"/>
      <c r="R147" s="14">
        <f t="shared" si="14"/>
        <v>5199</v>
      </c>
      <c r="S147" s="14">
        <f t="shared" si="15"/>
        <v>5402</v>
      </c>
      <c r="T147" s="16">
        <f t="shared" si="16"/>
        <v>0.96242132543502401</v>
      </c>
      <c r="U147" s="13"/>
      <c r="V147" s="13"/>
      <c r="W147" s="13"/>
      <c r="X147" s="13"/>
    </row>
    <row r="148" spans="1:24" x14ac:dyDescent="0.3">
      <c r="A148" s="12">
        <v>444</v>
      </c>
      <c r="B148" s="12" t="s">
        <v>120</v>
      </c>
      <c r="C148" s="13"/>
      <c r="D148" s="13"/>
      <c r="E148" s="14"/>
      <c r="F148" s="14"/>
      <c r="G148" s="14"/>
      <c r="H148" s="14"/>
      <c r="I148" s="14"/>
      <c r="J148" s="14"/>
      <c r="K148" s="15">
        <v>224</v>
      </c>
      <c r="L148" s="14"/>
      <c r="M148" s="13"/>
      <c r="N148" s="13"/>
      <c r="O148" s="13"/>
      <c r="P148" s="13"/>
      <c r="Q148" s="13"/>
      <c r="R148" s="14">
        <f t="shared" si="14"/>
        <v>224</v>
      </c>
      <c r="S148" s="14">
        <f t="shared" si="15"/>
        <v>224</v>
      </c>
      <c r="T148" s="16">
        <f t="shared" si="16"/>
        <v>1</v>
      </c>
      <c r="U148" s="13"/>
      <c r="V148" s="13"/>
      <c r="W148" s="13"/>
      <c r="X148" s="13"/>
    </row>
    <row r="149" spans="1:24" x14ac:dyDescent="0.3">
      <c r="A149" s="12">
        <v>449</v>
      </c>
      <c r="B149" s="12" t="s">
        <v>121</v>
      </c>
      <c r="C149" s="13"/>
      <c r="D149" s="13"/>
      <c r="E149" s="13"/>
      <c r="F149" s="14">
        <v>11</v>
      </c>
      <c r="G149" s="13"/>
      <c r="H149" s="14">
        <v>4</v>
      </c>
      <c r="I149" s="14">
        <v>15</v>
      </c>
      <c r="J149" s="13"/>
      <c r="K149" s="15">
        <v>0</v>
      </c>
      <c r="L149" s="13"/>
      <c r="M149" s="14">
        <v>45</v>
      </c>
      <c r="N149" s="13"/>
      <c r="O149" s="13"/>
      <c r="P149" s="13"/>
      <c r="Q149" s="13"/>
      <c r="R149" s="14">
        <f t="shared" si="14"/>
        <v>45</v>
      </c>
      <c r="S149" s="14">
        <f t="shared" si="15"/>
        <v>60</v>
      </c>
      <c r="T149" s="16">
        <f t="shared" si="16"/>
        <v>0.75</v>
      </c>
      <c r="U149" s="13"/>
      <c r="V149" s="13"/>
      <c r="W149" s="13"/>
      <c r="X149" s="13"/>
    </row>
    <row r="150" spans="1:24" x14ac:dyDescent="0.3">
      <c r="A150" s="12">
        <v>456</v>
      </c>
      <c r="B150" s="12" t="s">
        <v>122</v>
      </c>
      <c r="C150" s="13"/>
      <c r="D150" s="14">
        <v>2</v>
      </c>
      <c r="E150" s="14">
        <v>130</v>
      </c>
      <c r="F150" s="14">
        <v>23</v>
      </c>
      <c r="G150" s="13"/>
      <c r="H150" s="14">
        <v>45</v>
      </c>
      <c r="I150" s="14">
        <v>200</v>
      </c>
      <c r="J150" s="14">
        <v>417</v>
      </c>
      <c r="K150" s="15">
        <v>20750</v>
      </c>
      <c r="L150" s="14">
        <v>638</v>
      </c>
      <c r="M150" s="13"/>
      <c r="N150" s="14">
        <v>1</v>
      </c>
      <c r="O150" s="13"/>
      <c r="P150" s="13"/>
      <c r="Q150" s="13"/>
      <c r="R150" s="14">
        <f t="shared" si="14"/>
        <v>21806</v>
      </c>
      <c r="S150" s="14">
        <f t="shared" si="15"/>
        <v>22006</v>
      </c>
      <c r="T150" s="16">
        <f t="shared" si="16"/>
        <v>0.99091156957193494</v>
      </c>
      <c r="U150" s="14"/>
      <c r="V150" s="16"/>
      <c r="W150" s="13"/>
      <c r="X150" s="13"/>
    </row>
    <row r="151" spans="1:24" x14ac:dyDescent="0.3">
      <c r="A151" s="12">
        <v>461</v>
      </c>
      <c r="B151" s="12" t="s">
        <v>123</v>
      </c>
      <c r="C151" s="13"/>
      <c r="D151" s="13"/>
      <c r="E151" s="13"/>
      <c r="F151" s="13"/>
      <c r="G151" s="13"/>
      <c r="H151" s="14">
        <v>2</v>
      </c>
      <c r="I151" s="14">
        <v>2</v>
      </c>
      <c r="J151" s="13"/>
      <c r="K151" s="15">
        <v>29</v>
      </c>
      <c r="L151" s="14">
        <v>1</v>
      </c>
      <c r="M151" s="13"/>
      <c r="N151" s="13"/>
      <c r="O151" s="13"/>
      <c r="P151" s="13"/>
      <c r="Q151" s="13"/>
      <c r="R151" s="14">
        <f t="shared" si="14"/>
        <v>30</v>
      </c>
      <c r="S151" s="14">
        <f t="shared" si="15"/>
        <v>32</v>
      </c>
      <c r="T151" s="16">
        <f t="shared" si="16"/>
        <v>0.9375</v>
      </c>
      <c r="U151" s="13"/>
      <c r="V151" s="13"/>
      <c r="W151" s="13"/>
      <c r="X151" s="13"/>
    </row>
    <row r="152" spans="1:24" x14ac:dyDescent="0.3">
      <c r="A152" s="12">
        <v>474</v>
      </c>
      <c r="B152" s="12" t="s">
        <v>124</v>
      </c>
      <c r="C152" s="13"/>
      <c r="D152" s="13"/>
      <c r="E152" s="13"/>
      <c r="F152" s="13"/>
      <c r="G152" s="13"/>
      <c r="H152" s="14"/>
      <c r="I152" s="14"/>
      <c r="J152" s="13"/>
      <c r="K152" s="15">
        <v>45</v>
      </c>
      <c r="L152" s="14"/>
      <c r="M152" s="13"/>
      <c r="N152" s="13"/>
      <c r="O152" s="13"/>
      <c r="P152" s="13"/>
      <c r="Q152" s="13"/>
      <c r="R152" s="14">
        <f t="shared" si="14"/>
        <v>45</v>
      </c>
      <c r="S152" s="14">
        <f t="shared" si="15"/>
        <v>45</v>
      </c>
      <c r="T152" s="16">
        <f t="shared" si="16"/>
        <v>1</v>
      </c>
      <c r="U152" s="13"/>
      <c r="V152" s="13"/>
      <c r="W152" s="13"/>
      <c r="X152" s="13"/>
    </row>
    <row r="153" spans="1:24" x14ac:dyDescent="0.3">
      <c r="A153" s="12">
        <v>475</v>
      </c>
      <c r="B153" s="12" t="s">
        <v>125</v>
      </c>
      <c r="C153" s="13"/>
      <c r="D153" s="13"/>
      <c r="E153" s="14">
        <v>7</v>
      </c>
      <c r="F153" s="13"/>
      <c r="G153" s="13"/>
      <c r="H153" s="14">
        <v>103</v>
      </c>
      <c r="I153" s="14">
        <v>110</v>
      </c>
      <c r="J153" s="13"/>
      <c r="K153" s="15">
        <v>1421</v>
      </c>
      <c r="L153" s="14">
        <v>9</v>
      </c>
      <c r="M153" s="13"/>
      <c r="N153" s="13"/>
      <c r="O153" s="13"/>
      <c r="P153" s="13"/>
      <c r="Q153" s="13"/>
      <c r="R153" s="14">
        <f t="shared" si="14"/>
        <v>1430</v>
      </c>
      <c r="S153" s="14">
        <f t="shared" si="15"/>
        <v>1540</v>
      </c>
      <c r="T153" s="16">
        <f t="shared" si="16"/>
        <v>0.9285714285714286</v>
      </c>
      <c r="U153" s="13"/>
      <c r="V153" s="13"/>
      <c r="W153" s="13"/>
      <c r="X153" s="13"/>
    </row>
    <row r="154" spans="1:24" x14ac:dyDescent="0.3">
      <c r="A154" s="12">
        <v>478</v>
      </c>
      <c r="B154" s="12" t="s">
        <v>126</v>
      </c>
      <c r="C154" s="13"/>
      <c r="D154" s="13"/>
      <c r="E154" s="14">
        <v>1</v>
      </c>
      <c r="F154" s="14">
        <v>1</v>
      </c>
      <c r="G154" s="14">
        <v>2</v>
      </c>
      <c r="H154" s="14">
        <v>80</v>
      </c>
      <c r="I154" s="14">
        <v>84</v>
      </c>
      <c r="J154" s="13"/>
      <c r="K154" s="15">
        <v>561</v>
      </c>
      <c r="L154" s="14">
        <v>6</v>
      </c>
      <c r="M154" s="13"/>
      <c r="N154" s="13"/>
      <c r="O154" s="13"/>
      <c r="P154" s="13"/>
      <c r="Q154" s="13"/>
      <c r="R154" s="14">
        <f t="shared" si="14"/>
        <v>567</v>
      </c>
      <c r="S154" s="14">
        <f t="shared" si="15"/>
        <v>651</v>
      </c>
      <c r="T154" s="16">
        <f t="shared" si="16"/>
        <v>0.87096774193548387</v>
      </c>
      <c r="U154" s="13"/>
      <c r="V154" s="13"/>
      <c r="W154" s="13"/>
      <c r="X154" s="13"/>
    </row>
    <row r="155" spans="1:24" x14ac:dyDescent="0.3">
      <c r="A155" s="12">
        <v>485</v>
      </c>
      <c r="B155" s="12" t="s">
        <v>127</v>
      </c>
      <c r="C155" s="13"/>
      <c r="D155" s="13"/>
      <c r="E155" s="13"/>
      <c r="F155" s="14">
        <v>100</v>
      </c>
      <c r="G155" s="14">
        <v>4</v>
      </c>
      <c r="H155" s="14">
        <v>142</v>
      </c>
      <c r="I155" s="14">
        <v>246</v>
      </c>
      <c r="J155" s="13"/>
      <c r="K155" s="15">
        <v>7551</v>
      </c>
      <c r="L155" s="14">
        <v>2439</v>
      </c>
      <c r="M155" s="14">
        <v>903</v>
      </c>
      <c r="N155" s="13"/>
      <c r="O155" s="13"/>
      <c r="P155" s="13"/>
      <c r="Q155" s="13"/>
      <c r="R155" s="14">
        <f t="shared" si="14"/>
        <v>10893</v>
      </c>
      <c r="S155" s="14">
        <f t="shared" si="15"/>
        <v>11139</v>
      </c>
      <c r="T155" s="16">
        <f t="shared" si="16"/>
        <v>0.97791543226501476</v>
      </c>
      <c r="U155" s="14"/>
      <c r="V155" s="16"/>
      <c r="W155" s="13"/>
      <c r="X155" s="13"/>
    </row>
    <row r="156" spans="1:24" x14ac:dyDescent="0.3">
      <c r="A156" s="12">
        <v>488</v>
      </c>
      <c r="B156" s="12" t="s">
        <v>128</v>
      </c>
      <c r="C156" s="13"/>
      <c r="D156" s="13"/>
      <c r="E156" s="13"/>
      <c r="F156" s="13"/>
      <c r="G156" s="13"/>
      <c r="H156" s="14">
        <v>97</v>
      </c>
      <c r="I156" s="14">
        <v>97</v>
      </c>
      <c r="J156" s="13"/>
      <c r="K156" s="15">
        <v>74</v>
      </c>
      <c r="L156" s="13"/>
      <c r="M156" s="13"/>
      <c r="N156" s="13"/>
      <c r="O156" s="13"/>
      <c r="P156" s="13"/>
      <c r="Q156" s="13"/>
      <c r="R156" s="14">
        <f t="shared" si="14"/>
        <v>74</v>
      </c>
      <c r="S156" s="14">
        <f t="shared" si="15"/>
        <v>171</v>
      </c>
      <c r="T156" s="16">
        <f t="shared" si="16"/>
        <v>0.43274853801169588</v>
      </c>
      <c r="U156" s="13"/>
      <c r="V156" s="13"/>
      <c r="W156" s="13"/>
      <c r="X156" s="13"/>
    </row>
    <row r="157" spans="1:24" x14ac:dyDescent="0.3">
      <c r="R157" s="14"/>
      <c r="S157" s="14"/>
      <c r="T157" s="16"/>
    </row>
    <row r="158" spans="1:24" x14ac:dyDescent="0.3">
      <c r="R158" s="14"/>
      <c r="S158" s="14"/>
      <c r="T158" s="16"/>
    </row>
    <row r="159" spans="1:24" x14ac:dyDescent="0.3">
      <c r="A159" s="13"/>
      <c r="B159" s="17" t="s">
        <v>59</v>
      </c>
      <c r="C159" s="13"/>
      <c r="D159" s="14">
        <v>2</v>
      </c>
      <c r="E159" s="14">
        <v>170</v>
      </c>
      <c r="F159" s="14">
        <v>159</v>
      </c>
      <c r="G159" s="14">
        <v>14</v>
      </c>
      <c r="H159" s="14">
        <v>857</v>
      </c>
      <c r="I159" s="14">
        <v>1202</v>
      </c>
      <c r="J159" s="14">
        <v>488</v>
      </c>
      <c r="K159">
        <f>SUM(K139:K156)</f>
        <v>38022</v>
      </c>
      <c r="L159" s="14">
        <v>8659</v>
      </c>
      <c r="M159" s="14">
        <v>954</v>
      </c>
      <c r="N159" s="14">
        <v>1</v>
      </c>
      <c r="O159" s="13"/>
      <c r="P159" s="13"/>
      <c r="Q159" s="13"/>
      <c r="R159" s="14">
        <f t="shared" si="14"/>
        <v>48124</v>
      </c>
      <c r="S159" s="14">
        <f t="shared" si="15"/>
        <v>49326</v>
      </c>
      <c r="T159" s="16">
        <f t="shared" si="16"/>
        <v>0.97563151279244209</v>
      </c>
      <c r="U159" s="14"/>
      <c r="V159" s="16"/>
      <c r="W159" s="13"/>
      <c r="X159" s="13"/>
    </row>
    <row r="160" spans="1:24" x14ac:dyDescent="0.3">
      <c r="A160" s="13"/>
      <c r="B160" s="17" t="s">
        <v>60</v>
      </c>
      <c r="C160" s="16">
        <v>0</v>
      </c>
      <c r="D160" s="18">
        <v>1E-3</v>
      </c>
      <c r="E160" s="18">
        <v>5.7000000000000002E-2</v>
      </c>
      <c r="F160" s="18">
        <v>2.1000000000000001E-2</v>
      </c>
      <c r="G160" s="18">
        <v>1.6E-2</v>
      </c>
      <c r="H160" s="18">
        <v>5.8999999999999997E-2</v>
      </c>
      <c r="I160" s="18">
        <v>4.3999999999999997E-2</v>
      </c>
      <c r="J160" s="18">
        <v>1.4E-2</v>
      </c>
      <c r="K160" s="16">
        <f>K159/$I$308</f>
        <v>2.3262259306096753E-2</v>
      </c>
      <c r="L160" s="18">
        <v>6.5000000000000002E-2</v>
      </c>
      <c r="M160" s="18">
        <v>2.5000000000000001E-2</v>
      </c>
      <c r="N160" s="16">
        <v>1</v>
      </c>
      <c r="O160" s="16">
        <v>0</v>
      </c>
      <c r="P160" s="16">
        <v>0</v>
      </c>
      <c r="Q160" s="16">
        <v>0</v>
      </c>
      <c r="R160" s="18">
        <f>R159/$P$308</f>
        <v>2.6133143052946711E-2</v>
      </c>
      <c r="S160" s="18">
        <f>S159/$Q$308</f>
        <v>2.6391455601723689E-2</v>
      </c>
      <c r="T160" s="13"/>
      <c r="U160" s="18"/>
      <c r="V160" s="13"/>
      <c r="W160" s="13"/>
      <c r="X160" s="13"/>
    </row>
    <row r="162" spans="1:24" ht="17.399999999999999" customHeight="1" x14ac:dyDescent="0.3">
      <c r="A162" s="1" t="s">
        <v>0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7.399999999999999" customHeight="1" x14ac:dyDescent="0.3">
      <c r="A163" s="1" t="s">
        <v>1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6" spans="1:24" ht="15.6" x14ac:dyDescent="0.3">
      <c r="A166" s="2" t="s">
        <v>2</v>
      </c>
      <c r="B166" s="3"/>
      <c r="C166" s="4" t="s">
        <v>129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x14ac:dyDescent="0.3">
      <c r="A167" s="5" t="s">
        <v>4</v>
      </c>
      <c r="B167" s="5"/>
      <c r="C167" s="5"/>
    </row>
    <row r="169" spans="1:24" x14ac:dyDescent="0.3">
      <c r="A169" s="6"/>
      <c r="B169" s="6"/>
      <c r="C169" s="7" t="s">
        <v>5</v>
      </c>
      <c r="D169" s="7"/>
      <c r="E169" s="7"/>
      <c r="F169" s="7"/>
      <c r="G169" s="7"/>
      <c r="H169" s="7"/>
      <c r="I169" s="7"/>
      <c r="J169" s="7"/>
      <c r="K169" s="7" t="s">
        <v>6</v>
      </c>
      <c r="L169" s="7"/>
      <c r="M169" s="3"/>
      <c r="N169" s="8" t="s">
        <v>7</v>
      </c>
      <c r="O169" s="8" t="s">
        <v>7</v>
      </c>
      <c r="P169" s="8" t="s">
        <v>8</v>
      </c>
      <c r="Q169" s="8" t="s">
        <v>8</v>
      </c>
      <c r="R169" s="9"/>
      <c r="S169" s="9"/>
      <c r="T169" s="7"/>
      <c r="U169" s="7"/>
      <c r="V169" s="7"/>
      <c r="W169" s="7"/>
    </row>
    <row r="170" spans="1:24" x14ac:dyDescent="0.3">
      <c r="A170" s="6"/>
      <c r="B170" s="6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"/>
      <c r="N170" s="8" t="s">
        <v>9</v>
      </c>
      <c r="O170" s="8" t="s">
        <v>10</v>
      </c>
      <c r="P170" s="8" t="s">
        <v>11</v>
      </c>
      <c r="Q170" s="8" t="s">
        <v>12</v>
      </c>
      <c r="R170" s="10"/>
      <c r="S170" s="10"/>
      <c r="T170" s="7"/>
      <c r="U170" s="7"/>
      <c r="V170" s="7"/>
      <c r="W170" s="7"/>
    </row>
    <row r="171" spans="1:24" x14ac:dyDescent="0.3">
      <c r="A171" s="11" t="s">
        <v>13</v>
      </c>
      <c r="B171" s="11" t="s">
        <v>14</v>
      </c>
      <c r="C171" s="9"/>
      <c r="D171" s="8" t="s">
        <v>15</v>
      </c>
      <c r="E171" s="8" t="s">
        <v>9</v>
      </c>
      <c r="F171" s="8" t="s">
        <v>10</v>
      </c>
      <c r="G171" s="8" t="s">
        <v>16</v>
      </c>
      <c r="H171" s="9"/>
      <c r="I171" s="8" t="s">
        <v>17</v>
      </c>
      <c r="J171" s="8" t="s">
        <v>18</v>
      </c>
      <c r="K171" s="8" t="s">
        <v>19</v>
      </c>
      <c r="L171" s="8" t="s">
        <v>9</v>
      </c>
      <c r="M171" s="8" t="s">
        <v>10</v>
      </c>
      <c r="N171" s="8" t="s">
        <v>20</v>
      </c>
      <c r="O171" s="8" t="s">
        <v>20</v>
      </c>
      <c r="P171" s="8" t="s">
        <v>8</v>
      </c>
      <c r="Q171" s="8" t="s">
        <v>8</v>
      </c>
      <c r="R171" s="8" t="s">
        <v>17</v>
      </c>
      <c r="S171" s="9"/>
      <c r="T171" s="8" t="s">
        <v>21</v>
      </c>
      <c r="U171" s="9"/>
      <c r="V171" s="9"/>
      <c r="W171" s="9"/>
      <c r="X171" s="9"/>
    </row>
    <row r="172" spans="1:24" x14ac:dyDescent="0.3">
      <c r="A172" s="11" t="s">
        <v>22</v>
      </c>
      <c r="B172" s="11" t="s">
        <v>23</v>
      </c>
      <c r="C172" s="8" t="s">
        <v>24</v>
      </c>
      <c r="D172" s="8" t="s">
        <v>25</v>
      </c>
      <c r="E172" s="8" t="s">
        <v>26</v>
      </c>
      <c r="F172" s="8" t="s">
        <v>27</v>
      </c>
      <c r="G172" s="8" t="s">
        <v>28</v>
      </c>
      <c r="H172" s="8" t="s">
        <v>29</v>
      </c>
      <c r="I172" s="8" t="s">
        <v>30</v>
      </c>
      <c r="J172" s="8" t="s">
        <v>31</v>
      </c>
      <c r="K172" s="8" t="s">
        <v>32</v>
      </c>
      <c r="L172" s="8" t="s">
        <v>26</v>
      </c>
      <c r="M172" s="8" t="s">
        <v>27</v>
      </c>
      <c r="N172" s="8" t="s">
        <v>26</v>
      </c>
      <c r="O172" s="8" t="s">
        <v>27</v>
      </c>
      <c r="P172" s="8" t="s">
        <v>33</v>
      </c>
      <c r="Q172" s="8" t="s">
        <v>34</v>
      </c>
      <c r="R172" s="8" t="s">
        <v>6</v>
      </c>
      <c r="S172" s="8" t="s">
        <v>17</v>
      </c>
      <c r="T172" s="8" t="s">
        <v>6</v>
      </c>
      <c r="U172" s="8"/>
      <c r="V172" s="8"/>
      <c r="W172" s="8"/>
      <c r="X172" s="8"/>
    </row>
    <row r="175" spans="1:24" x14ac:dyDescent="0.3">
      <c r="A175" s="12">
        <v>502</v>
      </c>
      <c r="B175" s="12" t="s">
        <v>130</v>
      </c>
      <c r="C175" s="13"/>
      <c r="D175" s="14">
        <v>72</v>
      </c>
      <c r="E175" s="14">
        <v>243</v>
      </c>
      <c r="F175" s="14">
        <v>203</v>
      </c>
      <c r="G175" s="14">
        <v>102</v>
      </c>
      <c r="H175" s="14">
        <v>168</v>
      </c>
      <c r="I175" s="14">
        <v>788</v>
      </c>
      <c r="J175" s="14">
        <v>169</v>
      </c>
      <c r="K175" s="15">
        <v>54229</v>
      </c>
      <c r="L175" s="14">
        <v>693</v>
      </c>
      <c r="M175" s="13"/>
      <c r="N175" s="13"/>
      <c r="O175" s="13"/>
      <c r="P175" s="13"/>
      <c r="Q175" s="13"/>
      <c r="R175" s="14">
        <f t="shared" ref="R175" si="17">SUM(J175:O175)</f>
        <v>55091</v>
      </c>
      <c r="S175" s="14">
        <f t="shared" ref="S175:S193" si="18">SUM(I175,R175)</f>
        <v>55879</v>
      </c>
      <c r="T175" s="16">
        <f t="shared" ref="T175:T193" si="19">R175/S175</f>
        <v>0.98589810125449628</v>
      </c>
      <c r="U175" s="14"/>
      <c r="V175" s="16"/>
      <c r="W175" s="13"/>
      <c r="X175" s="13"/>
    </row>
    <row r="176" spans="1:24" x14ac:dyDescent="0.3">
      <c r="A176" s="12">
        <v>504</v>
      </c>
      <c r="B176" s="12" t="s">
        <v>131</v>
      </c>
      <c r="C176" s="13"/>
      <c r="D176" s="14">
        <v>80</v>
      </c>
      <c r="E176" s="13"/>
      <c r="F176" s="14">
        <v>137</v>
      </c>
      <c r="G176" s="14">
        <v>6</v>
      </c>
      <c r="H176" s="14">
        <v>89</v>
      </c>
      <c r="I176" s="14">
        <v>312</v>
      </c>
      <c r="J176" s="13"/>
      <c r="K176" s="15">
        <v>17487</v>
      </c>
      <c r="L176" s="14">
        <v>4248</v>
      </c>
      <c r="M176" s="14">
        <v>614</v>
      </c>
      <c r="N176" s="13"/>
      <c r="O176" s="13"/>
      <c r="P176" s="13"/>
      <c r="Q176" s="13"/>
      <c r="R176" s="14">
        <f t="shared" ref="R176:R193" si="20">SUM(J176:O176)</f>
        <v>22349</v>
      </c>
      <c r="S176" s="14">
        <f t="shared" si="18"/>
        <v>22661</v>
      </c>
      <c r="T176" s="16">
        <f t="shared" si="19"/>
        <v>0.98623185208066722</v>
      </c>
      <c r="U176" s="13"/>
      <c r="V176" s="13"/>
      <c r="W176" s="13"/>
      <c r="X176" s="13"/>
    </row>
    <row r="177" spans="1:24" x14ac:dyDescent="0.3">
      <c r="A177" s="12">
        <v>507</v>
      </c>
      <c r="B177" s="12" t="s">
        <v>132</v>
      </c>
      <c r="C177" s="13"/>
      <c r="D177" s="13"/>
      <c r="E177" s="13"/>
      <c r="F177" s="14">
        <v>1</v>
      </c>
      <c r="G177" s="14">
        <v>2</v>
      </c>
      <c r="H177" s="14">
        <v>112</v>
      </c>
      <c r="I177" s="14">
        <v>115</v>
      </c>
      <c r="J177" s="13"/>
      <c r="K177" s="15">
        <v>1639</v>
      </c>
      <c r="L177" s="13"/>
      <c r="M177" s="13"/>
      <c r="N177" s="13"/>
      <c r="O177" s="13"/>
      <c r="P177" s="13"/>
      <c r="Q177" s="13"/>
      <c r="R177" s="14">
        <f t="shared" si="20"/>
        <v>1639</v>
      </c>
      <c r="S177" s="14">
        <f t="shared" si="18"/>
        <v>1754</v>
      </c>
      <c r="T177" s="16">
        <f t="shared" si="19"/>
        <v>0.93443557582668191</v>
      </c>
      <c r="U177" s="13"/>
      <c r="V177" s="13"/>
      <c r="W177" s="13"/>
      <c r="X177" s="13"/>
    </row>
    <row r="178" spans="1:24" x14ac:dyDescent="0.3">
      <c r="A178" s="12">
        <v>510</v>
      </c>
      <c r="B178" s="12" t="s">
        <v>133</v>
      </c>
      <c r="C178" s="13"/>
      <c r="D178" s="14">
        <v>4</v>
      </c>
      <c r="E178" s="13"/>
      <c r="F178" s="14">
        <v>159</v>
      </c>
      <c r="G178" s="13"/>
      <c r="H178" s="14">
        <v>52</v>
      </c>
      <c r="I178" s="14">
        <v>215</v>
      </c>
      <c r="J178" s="13"/>
      <c r="K178" s="15">
        <v>8157</v>
      </c>
      <c r="L178" s="14">
        <v>4224</v>
      </c>
      <c r="M178" s="14">
        <v>1101</v>
      </c>
      <c r="N178" s="13"/>
      <c r="O178" s="13"/>
      <c r="P178" s="13"/>
      <c r="Q178" s="13"/>
      <c r="R178" s="14">
        <f t="shared" si="20"/>
        <v>13482</v>
      </c>
      <c r="S178" s="14">
        <f t="shared" si="18"/>
        <v>13697</v>
      </c>
      <c r="T178" s="16">
        <f t="shared" si="19"/>
        <v>0.98430313207271669</v>
      </c>
      <c r="U178" s="14"/>
      <c r="V178" s="16"/>
      <c r="W178" s="13"/>
      <c r="X178" s="13"/>
    </row>
    <row r="179" spans="1:24" x14ac:dyDescent="0.3">
      <c r="A179" s="12">
        <v>601</v>
      </c>
      <c r="B179" s="12" t="s">
        <v>134</v>
      </c>
      <c r="C179" s="13"/>
      <c r="D179" s="14"/>
      <c r="E179" s="13"/>
      <c r="F179" s="14"/>
      <c r="G179" s="13"/>
      <c r="H179" s="14"/>
      <c r="I179" s="14"/>
      <c r="J179" s="13"/>
      <c r="K179" s="15">
        <v>1</v>
      </c>
      <c r="L179" s="14"/>
      <c r="M179" s="14"/>
      <c r="N179" s="13"/>
      <c r="O179" s="13"/>
      <c r="P179" s="13"/>
      <c r="Q179" s="13"/>
      <c r="R179" s="14">
        <f t="shared" si="20"/>
        <v>1</v>
      </c>
      <c r="S179" s="14">
        <f t="shared" si="18"/>
        <v>1</v>
      </c>
      <c r="T179" s="16">
        <f t="shared" si="19"/>
        <v>1</v>
      </c>
      <c r="U179" s="14"/>
      <c r="V179" s="16"/>
      <c r="W179" s="13"/>
      <c r="X179" s="13"/>
    </row>
    <row r="180" spans="1:24" x14ac:dyDescent="0.3">
      <c r="A180" s="12">
        <v>602</v>
      </c>
      <c r="B180" s="12" t="s">
        <v>135</v>
      </c>
      <c r="C180" s="13"/>
      <c r="D180" s="14">
        <v>78</v>
      </c>
      <c r="E180" s="14">
        <v>24</v>
      </c>
      <c r="F180" s="14">
        <v>302</v>
      </c>
      <c r="G180" s="13"/>
      <c r="H180" s="14">
        <v>25</v>
      </c>
      <c r="I180" s="14">
        <v>429</v>
      </c>
      <c r="J180" s="14">
        <v>21</v>
      </c>
      <c r="K180" s="15">
        <v>14797</v>
      </c>
      <c r="L180" s="14">
        <v>120</v>
      </c>
      <c r="M180" s="13"/>
      <c r="N180" s="13"/>
      <c r="O180" s="13"/>
      <c r="P180" s="13"/>
      <c r="Q180" s="13"/>
      <c r="R180" s="14">
        <f t="shared" si="20"/>
        <v>14938</v>
      </c>
      <c r="S180" s="14">
        <f t="shared" si="18"/>
        <v>15367</v>
      </c>
      <c r="T180" s="16">
        <f t="shared" si="19"/>
        <v>0.97208303507516103</v>
      </c>
      <c r="U180" s="14"/>
      <c r="V180" s="16"/>
      <c r="W180" s="13"/>
      <c r="X180" s="13"/>
    </row>
    <row r="181" spans="1:24" x14ac:dyDescent="0.3">
      <c r="A181" s="12">
        <v>604</v>
      </c>
      <c r="B181" s="12" t="s">
        <v>136</v>
      </c>
      <c r="C181" s="13"/>
      <c r="D181" s="14">
        <v>10</v>
      </c>
      <c r="E181" s="13"/>
      <c r="F181" s="14">
        <v>1</v>
      </c>
      <c r="G181" s="14">
        <v>14</v>
      </c>
      <c r="H181" s="14">
        <v>6</v>
      </c>
      <c r="I181" s="14">
        <v>31</v>
      </c>
      <c r="J181" s="13"/>
      <c r="K181" s="15">
        <v>1087</v>
      </c>
      <c r="L181" s="14">
        <v>57</v>
      </c>
      <c r="M181" s="13"/>
      <c r="N181" s="13"/>
      <c r="O181" s="13"/>
      <c r="P181" s="13"/>
      <c r="Q181" s="13"/>
      <c r="R181" s="14">
        <f t="shared" si="20"/>
        <v>1144</v>
      </c>
      <c r="S181" s="14">
        <f t="shared" si="18"/>
        <v>1175</v>
      </c>
      <c r="T181" s="16">
        <f t="shared" si="19"/>
        <v>0.97361702127659577</v>
      </c>
      <c r="U181" s="13"/>
      <c r="V181" s="13"/>
      <c r="W181" s="13"/>
      <c r="X181" s="13"/>
    </row>
    <row r="182" spans="1:24" x14ac:dyDescent="0.3">
      <c r="A182" s="12">
        <v>605</v>
      </c>
      <c r="B182" s="12" t="s">
        <v>137</v>
      </c>
      <c r="C182" s="13"/>
      <c r="D182" s="13"/>
      <c r="E182" s="14">
        <v>1</v>
      </c>
      <c r="F182" s="13"/>
      <c r="G182" s="14">
        <v>2</v>
      </c>
      <c r="H182" s="14">
        <v>6</v>
      </c>
      <c r="I182" s="14">
        <v>9</v>
      </c>
      <c r="J182" s="13"/>
      <c r="K182" s="15">
        <v>738</v>
      </c>
      <c r="L182" s="14">
        <v>4</v>
      </c>
      <c r="M182" s="13"/>
      <c r="N182" s="13"/>
      <c r="O182" s="13"/>
      <c r="P182" s="13"/>
      <c r="Q182" s="13"/>
      <c r="R182" s="14">
        <f t="shared" si="20"/>
        <v>742</v>
      </c>
      <c r="S182" s="14">
        <f t="shared" si="18"/>
        <v>751</v>
      </c>
      <c r="T182" s="16">
        <f t="shared" si="19"/>
        <v>0.98801597869507318</v>
      </c>
      <c r="U182" s="13"/>
      <c r="V182" s="13"/>
      <c r="W182" s="13"/>
      <c r="X182" s="13"/>
    </row>
    <row r="183" spans="1:24" x14ac:dyDescent="0.3">
      <c r="A183" s="12">
        <v>607</v>
      </c>
      <c r="B183" s="12" t="s">
        <v>138</v>
      </c>
      <c r="C183" s="13"/>
      <c r="D183" s="14">
        <v>4</v>
      </c>
      <c r="E183" s="14">
        <v>2</v>
      </c>
      <c r="F183" s="14">
        <v>2</v>
      </c>
      <c r="G183" s="13"/>
      <c r="H183" s="14">
        <v>102</v>
      </c>
      <c r="I183" s="14">
        <v>110</v>
      </c>
      <c r="J183" s="13"/>
      <c r="K183" s="15">
        <v>862</v>
      </c>
      <c r="L183" s="13"/>
      <c r="M183" s="13"/>
      <c r="N183" s="13"/>
      <c r="O183" s="13"/>
      <c r="P183" s="13"/>
      <c r="Q183" s="13"/>
      <c r="R183" s="14">
        <f t="shared" si="20"/>
        <v>862</v>
      </c>
      <c r="S183" s="14">
        <f t="shared" si="18"/>
        <v>972</v>
      </c>
      <c r="T183" s="16">
        <f t="shared" si="19"/>
        <v>0.88683127572016462</v>
      </c>
      <c r="U183" s="13"/>
      <c r="V183" s="13"/>
      <c r="W183" s="13"/>
      <c r="X183" s="13"/>
    </row>
    <row r="184" spans="1:24" x14ac:dyDescent="0.3">
      <c r="A184" s="12">
        <v>701</v>
      </c>
      <c r="B184" s="12" t="s">
        <v>139</v>
      </c>
      <c r="C184" s="13"/>
      <c r="D184" s="14">
        <v>8</v>
      </c>
      <c r="E184" s="13"/>
      <c r="F184" s="14">
        <v>232</v>
      </c>
      <c r="G184" s="14">
        <v>80</v>
      </c>
      <c r="H184" s="14">
        <v>213</v>
      </c>
      <c r="I184" s="14">
        <v>533</v>
      </c>
      <c r="J184" s="13"/>
      <c r="K184" s="15">
        <v>78543</v>
      </c>
      <c r="L184" s="14">
        <v>6453</v>
      </c>
      <c r="M184" s="14">
        <v>2976</v>
      </c>
      <c r="N184" s="13"/>
      <c r="O184" s="13"/>
      <c r="P184" s="13"/>
      <c r="Q184" s="13"/>
      <c r="R184" s="14">
        <f t="shared" si="20"/>
        <v>87972</v>
      </c>
      <c r="S184" s="14">
        <f t="shared" si="18"/>
        <v>88505</v>
      </c>
      <c r="T184" s="16">
        <f t="shared" si="19"/>
        <v>0.99397774137054407</v>
      </c>
      <c r="U184" s="14"/>
      <c r="V184" s="16"/>
      <c r="W184" s="13"/>
      <c r="X184" s="13"/>
    </row>
    <row r="185" spans="1:24" x14ac:dyDescent="0.3">
      <c r="A185" s="12">
        <v>702</v>
      </c>
      <c r="B185" s="12" t="s">
        <v>140</v>
      </c>
      <c r="C185" s="13"/>
      <c r="D185" s="14">
        <v>56</v>
      </c>
      <c r="E185" s="14">
        <v>1</v>
      </c>
      <c r="F185" s="14">
        <v>170</v>
      </c>
      <c r="G185" s="14">
        <v>86</v>
      </c>
      <c r="H185" s="14">
        <v>115</v>
      </c>
      <c r="I185" s="14">
        <v>428</v>
      </c>
      <c r="J185" s="13"/>
      <c r="K185" s="15">
        <v>13762</v>
      </c>
      <c r="L185" s="14">
        <v>2865</v>
      </c>
      <c r="M185" s="14">
        <v>1318</v>
      </c>
      <c r="N185" s="13"/>
      <c r="O185" s="13"/>
      <c r="P185" s="13"/>
      <c r="Q185" s="13"/>
      <c r="R185" s="14">
        <f t="shared" si="20"/>
        <v>17945</v>
      </c>
      <c r="S185" s="14">
        <f t="shared" si="18"/>
        <v>18373</v>
      </c>
      <c r="T185" s="16">
        <f t="shared" si="19"/>
        <v>0.97670494747727643</v>
      </c>
      <c r="U185" s="13"/>
      <c r="V185" s="13"/>
      <c r="W185" s="13"/>
      <c r="X185" s="13"/>
    </row>
    <row r="186" spans="1:24" x14ac:dyDescent="0.3">
      <c r="A186" s="12">
        <v>703</v>
      </c>
      <c r="B186" s="12" t="s">
        <v>141</v>
      </c>
      <c r="C186" s="13"/>
      <c r="D186" s="13"/>
      <c r="E186" s="13"/>
      <c r="F186" s="13"/>
      <c r="G186" s="13"/>
      <c r="H186" s="13"/>
      <c r="I186" s="13"/>
      <c r="J186" s="13"/>
      <c r="K186" s="15">
        <v>744</v>
      </c>
      <c r="L186" s="14">
        <v>6</v>
      </c>
      <c r="M186" s="13"/>
      <c r="N186" s="13"/>
      <c r="O186" s="13"/>
      <c r="P186" s="13"/>
      <c r="Q186" s="13"/>
      <c r="R186" s="14">
        <f t="shared" si="20"/>
        <v>750</v>
      </c>
      <c r="S186" s="14">
        <f t="shared" si="18"/>
        <v>750</v>
      </c>
      <c r="T186" s="16">
        <f t="shared" si="19"/>
        <v>1</v>
      </c>
      <c r="U186" s="13"/>
      <c r="V186" s="13"/>
      <c r="W186" s="13"/>
      <c r="X186" s="13"/>
    </row>
    <row r="187" spans="1:24" x14ac:dyDescent="0.3">
      <c r="A187" s="12">
        <v>705</v>
      </c>
      <c r="B187" s="12" t="s">
        <v>142</v>
      </c>
      <c r="C187" s="13"/>
      <c r="D187" s="14">
        <v>128</v>
      </c>
      <c r="E187" s="14">
        <v>66</v>
      </c>
      <c r="F187" s="14">
        <v>240</v>
      </c>
      <c r="G187" s="14">
        <v>68</v>
      </c>
      <c r="H187" s="14">
        <v>53</v>
      </c>
      <c r="I187" s="14">
        <v>555</v>
      </c>
      <c r="J187" s="14">
        <v>45</v>
      </c>
      <c r="K187" s="15">
        <v>53697</v>
      </c>
      <c r="L187" s="14">
        <v>248</v>
      </c>
      <c r="M187" s="13"/>
      <c r="N187" s="13"/>
      <c r="O187" s="13"/>
      <c r="P187" s="13"/>
      <c r="Q187" s="13"/>
      <c r="R187" s="14">
        <f t="shared" si="20"/>
        <v>53990</v>
      </c>
      <c r="S187" s="14">
        <f t="shared" si="18"/>
        <v>54545</v>
      </c>
      <c r="T187" s="16">
        <f t="shared" si="19"/>
        <v>0.98982491520762672</v>
      </c>
      <c r="U187" s="14"/>
      <c r="V187" s="16"/>
      <c r="W187" s="13"/>
      <c r="X187" s="13"/>
    </row>
    <row r="188" spans="1:24" x14ac:dyDescent="0.3">
      <c r="A188" s="12">
        <v>706</v>
      </c>
      <c r="B188" s="12" t="s">
        <v>143</v>
      </c>
      <c r="C188" s="13"/>
      <c r="D188" s="13"/>
      <c r="E188" s="13"/>
      <c r="F188" s="14">
        <v>1</v>
      </c>
      <c r="G188" s="13"/>
      <c r="H188" s="13"/>
      <c r="I188" s="14">
        <v>1</v>
      </c>
      <c r="J188" s="13"/>
      <c r="K188" s="15">
        <v>16</v>
      </c>
      <c r="L188" s="13"/>
      <c r="M188" s="13"/>
      <c r="N188" s="13"/>
      <c r="O188" s="13"/>
      <c r="P188" s="13"/>
      <c r="Q188" s="13"/>
      <c r="R188" s="14">
        <f t="shared" si="20"/>
        <v>16</v>
      </c>
      <c r="S188" s="14">
        <f t="shared" si="18"/>
        <v>17</v>
      </c>
      <c r="T188" s="16">
        <f t="shared" si="19"/>
        <v>0.94117647058823528</v>
      </c>
      <c r="U188" s="13"/>
      <c r="V188" s="13"/>
      <c r="W188" s="13"/>
      <c r="X188" s="13"/>
    </row>
    <row r="189" spans="1:24" x14ac:dyDescent="0.3">
      <c r="A189" s="12">
        <v>707</v>
      </c>
      <c r="B189" s="12" t="s">
        <v>144</v>
      </c>
      <c r="C189" s="13"/>
      <c r="D189" s="13"/>
      <c r="E189" s="13"/>
      <c r="F189" s="13"/>
      <c r="G189" s="13"/>
      <c r="H189" s="14">
        <v>24</v>
      </c>
      <c r="I189" s="14">
        <v>24</v>
      </c>
      <c r="J189" s="13"/>
      <c r="K189" s="15">
        <v>3</v>
      </c>
      <c r="L189" s="13"/>
      <c r="M189" s="13"/>
      <c r="N189" s="13"/>
      <c r="O189" s="13"/>
      <c r="P189" s="13"/>
      <c r="Q189" s="13"/>
      <c r="R189" s="14">
        <f t="shared" si="20"/>
        <v>3</v>
      </c>
      <c r="S189" s="14">
        <f t="shared" si="18"/>
        <v>27</v>
      </c>
      <c r="T189" s="16">
        <f t="shared" si="19"/>
        <v>0.1111111111111111</v>
      </c>
      <c r="U189" s="13"/>
      <c r="V189" s="13"/>
      <c r="W189" s="13"/>
      <c r="X189" s="13"/>
    </row>
    <row r="190" spans="1:24" x14ac:dyDescent="0.3">
      <c r="A190" s="12">
        <v>708</v>
      </c>
      <c r="B190" s="12" t="s">
        <v>145</v>
      </c>
      <c r="C190" s="13"/>
      <c r="D190" s="13"/>
      <c r="E190" s="13"/>
      <c r="F190" s="13"/>
      <c r="G190" s="13"/>
      <c r="H190" s="14">
        <v>33</v>
      </c>
      <c r="I190" s="14">
        <v>33</v>
      </c>
      <c r="J190" s="13"/>
      <c r="K190" s="15">
        <v>81</v>
      </c>
      <c r="L190" s="13"/>
      <c r="M190" s="13"/>
      <c r="N190" s="13"/>
      <c r="O190" s="13"/>
      <c r="P190" s="13"/>
      <c r="Q190" s="13"/>
      <c r="R190" s="14">
        <f t="shared" si="20"/>
        <v>81</v>
      </c>
      <c r="S190" s="14">
        <f t="shared" si="18"/>
        <v>114</v>
      </c>
      <c r="T190" s="16">
        <f t="shared" si="19"/>
        <v>0.71052631578947367</v>
      </c>
      <c r="U190" s="13"/>
      <c r="V190" s="13"/>
      <c r="W190" s="13"/>
      <c r="X190" s="13"/>
    </row>
    <row r="191" spans="1:24" x14ac:dyDescent="0.3">
      <c r="R191" s="14"/>
      <c r="S191" s="14"/>
      <c r="T191" s="16"/>
    </row>
    <row r="192" spans="1:24" x14ac:dyDescent="0.3">
      <c r="R192" s="14"/>
      <c r="S192" s="14"/>
      <c r="T192" s="16"/>
    </row>
    <row r="193" spans="1:24" x14ac:dyDescent="0.3">
      <c r="A193" s="13"/>
      <c r="B193" s="17" t="s">
        <v>59</v>
      </c>
      <c r="C193" s="13"/>
      <c r="D193" s="14">
        <v>440</v>
      </c>
      <c r="E193" s="14">
        <v>337</v>
      </c>
      <c r="F193" s="14">
        <v>1448</v>
      </c>
      <c r="G193" s="14">
        <v>360</v>
      </c>
      <c r="H193" s="14">
        <v>998</v>
      </c>
      <c r="I193" s="14">
        <v>3583</v>
      </c>
      <c r="J193" s="14">
        <v>235</v>
      </c>
      <c r="K193">
        <f>SUM(K175:K190)</f>
        <v>245843</v>
      </c>
      <c r="L193" s="14">
        <v>18918</v>
      </c>
      <c r="M193" s="14">
        <v>6009</v>
      </c>
      <c r="N193" s="13"/>
      <c r="O193" s="13"/>
      <c r="P193" s="13"/>
      <c r="Q193" s="13"/>
      <c r="R193" s="14">
        <f t="shared" si="20"/>
        <v>271005</v>
      </c>
      <c r="S193" s="14">
        <f t="shared" si="18"/>
        <v>274588</v>
      </c>
      <c r="T193" s="16">
        <f t="shared" si="19"/>
        <v>0.98695135985549254</v>
      </c>
      <c r="U193" s="14"/>
      <c r="V193" s="16"/>
      <c r="W193" s="13"/>
      <c r="X193" s="13"/>
    </row>
    <row r="194" spans="1:24" x14ac:dyDescent="0.3">
      <c r="A194" s="13"/>
      <c r="B194" s="17" t="s">
        <v>60</v>
      </c>
      <c r="C194" s="16">
        <v>0</v>
      </c>
      <c r="D194" s="18">
        <v>0.25600000000000001</v>
      </c>
      <c r="E194" s="18">
        <v>0.113</v>
      </c>
      <c r="F194" s="18">
        <v>0.19400000000000001</v>
      </c>
      <c r="G194" s="18">
        <v>0.41799999999999998</v>
      </c>
      <c r="H194" s="18">
        <v>6.9000000000000006E-2</v>
      </c>
      <c r="I194" s="16">
        <v>0.13</v>
      </c>
      <c r="J194" s="18">
        <v>7.0000000000000001E-3</v>
      </c>
      <c r="K194" s="16">
        <f>K193/$I$308</f>
        <v>0.15040933182338498</v>
      </c>
      <c r="L194" s="18">
        <v>0.14199999999999999</v>
      </c>
      <c r="M194" s="18">
        <v>0.156</v>
      </c>
      <c r="N194" s="16">
        <v>0</v>
      </c>
      <c r="O194" s="16">
        <v>0</v>
      </c>
      <c r="P194" s="16">
        <v>0</v>
      </c>
      <c r="Q194" s="16">
        <v>0</v>
      </c>
      <c r="R194" s="18">
        <f>R193/$P$308</f>
        <v>0.14716591374498844</v>
      </c>
      <c r="S194" s="18">
        <f>S193/$Q$308</f>
        <v>0.14691596745663757</v>
      </c>
      <c r="T194" s="13"/>
      <c r="U194" s="18"/>
      <c r="V194" s="13"/>
      <c r="W194" s="13"/>
      <c r="X194" s="13"/>
    </row>
    <row r="196" spans="1:24" ht="17.399999999999999" customHeight="1" x14ac:dyDescent="0.3">
      <c r="A196" s="1" t="s">
        <v>0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7.399999999999999" customHeight="1" x14ac:dyDescent="0.3">
      <c r="A197" s="1" t="s">
        <v>1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200" spans="1:24" ht="15.6" x14ac:dyDescent="0.3">
      <c r="A200" s="2" t="s">
        <v>2</v>
      </c>
      <c r="B200" s="3"/>
      <c r="C200" s="4" t="s">
        <v>146</v>
      </c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x14ac:dyDescent="0.3">
      <c r="A201" s="5" t="s">
        <v>4</v>
      </c>
      <c r="B201" s="5"/>
      <c r="C201" s="5"/>
    </row>
    <row r="203" spans="1:24" x14ac:dyDescent="0.3">
      <c r="A203" s="6"/>
      <c r="B203" s="6"/>
      <c r="C203" s="7" t="s">
        <v>5</v>
      </c>
      <c r="D203" s="7"/>
      <c r="E203" s="7"/>
      <c r="F203" s="7"/>
      <c r="G203" s="7"/>
      <c r="H203" s="7"/>
      <c r="I203" s="7"/>
      <c r="J203" s="7"/>
      <c r="K203" s="7" t="s">
        <v>6</v>
      </c>
      <c r="L203" s="7"/>
      <c r="M203" s="3"/>
      <c r="N203" s="8" t="s">
        <v>7</v>
      </c>
      <c r="O203" s="8" t="s">
        <v>7</v>
      </c>
      <c r="P203" s="8" t="s">
        <v>8</v>
      </c>
      <c r="Q203" s="8" t="s">
        <v>8</v>
      </c>
      <c r="R203" s="9"/>
      <c r="S203" s="9"/>
      <c r="T203" s="7"/>
      <c r="U203" s="7"/>
      <c r="V203" s="7"/>
      <c r="W203" s="7"/>
    </row>
    <row r="204" spans="1:24" x14ac:dyDescent="0.3">
      <c r="A204" s="6"/>
      <c r="B204" s="6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"/>
      <c r="N204" s="8" t="s">
        <v>9</v>
      </c>
      <c r="O204" s="8" t="s">
        <v>10</v>
      </c>
      <c r="P204" s="8" t="s">
        <v>11</v>
      </c>
      <c r="Q204" s="8" t="s">
        <v>12</v>
      </c>
      <c r="R204" s="10"/>
      <c r="S204" s="10"/>
      <c r="T204" s="7"/>
      <c r="U204" s="7"/>
      <c r="V204" s="7"/>
      <c r="W204" s="7"/>
    </row>
    <row r="205" spans="1:24" x14ac:dyDescent="0.3">
      <c r="A205" s="11" t="s">
        <v>13</v>
      </c>
      <c r="B205" s="11" t="s">
        <v>14</v>
      </c>
      <c r="C205" s="9"/>
      <c r="D205" s="8" t="s">
        <v>15</v>
      </c>
      <c r="E205" s="8" t="s">
        <v>9</v>
      </c>
      <c r="F205" s="8" t="s">
        <v>10</v>
      </c>
      <c r="G205" s="8" t="s">
        <v>16</v>
      </c>
      <c r="H205" s="9"/>
      <c r="I205" s="8" t="s">
        <v>17</v>
      </c>
      <c r="J205" s="8" t="s">
        <v>18</v>
      </c>
      <c r="K205" s="8" t="s">
        <v>19</v>
      </c>
      <c r="L205" s="8" t="s">
        <v>9</v>
      </c>
      <c r="M205" s="8" t="s">
        <v>10</v>
      </c>
      <c r="N205" s="8" t="s">
        <v>20</v>
      </c>
      <c r="O205" s="8" t="s">
        <v>20</v>
      </c>
      <c r="P205" s="8" t="s">
        <v>8</v>
      </c>
      <c r="Q205" s="8" t="s">
        <v>8</v>
      </c>
      <c r="R205" s="8" t="s">
        <v>17</v>
      </c>
      <c r="S205" s="9"/>
      <c r="T205" s="8" t="s">
        <v>21</v>
      </c>
      <c r="U205" s="9"/>
      <c r="V205" s="9"/>
      <c r="W205" s="9"/>
      <c r="X205" s="9"/>
    </row>
    <row r="206" spans="1:24" x14ac:dyDescent="0.3">
      <c r="A206" s="11" t="s">
        <v>22</v>
      </c>
      <c r="B206" s="11" t="s">
        <v>23</v>
      </c>
      <c r="C206" s="8" t="s">
        <v>24</v>
      </c>
      <c r="D206" s="8" t="s">
        <v>25</v>
      </c>
      <c r="E206" s="8" t="s">
        <v>26</v>
      </c>
      <c r="F206" s="8" t="s">
        <v>27</v>
      </c>
      <c r="G206" s="8" t="s">
        <v>28</v>
      </c>
      <c r="H206" s="8" t="s">
        <v>29</v>
      </c>
      <c r="I206" s="8" t="s">
        <v>30</v>
      </c>
      <c r="J206" s="8" t="s">
        <v>31</v>
      </c>
      <c r="K206" s="8" t="s">
        <v>32</v>
      </c>
      <c r="L206" s="8" t="s">
        <v>26</v>
      </c>
      <c r="M206" s="8" t="s">
        <v>27</v>
      </c>
      <c r="N206" s="8" t="s">
        <v>26</v>
      </c>
      <c r="O206" s="8" t="s">
        <v>27</v>
      </c>
      <c r="P206" s="8" t="s">
        <v>33</v>
      </c>
      <c r="Q206" s="8" t="s">
        <v>34</v>
      </c>
      <c r="R206" s="8" t="s">
        <v>6</v>
      </c>
      <c r="S206" s="8" t="s">
        <v>17</v>
      </c>
      <c r="T206" s="8" t="s">
        <v>6</v>
      </c>
      <c r="U206" s="8"/>
      <c r="V206" s="8"/>
      <c r="W206" s="8"/>
      <c r="X206" s="8"/>
    </row>
    <row r="209" spans="1:24" x14ac:dyDescent="0.3">
      <c r="A209" s="20">
        <v>801</v>
      </c>
      <c r="B209" s="15" t="s">
        <v>147</v>
      </c>
      <c r="K209" s="15">
        <v>3</v>
      </c>
      <c r="R209" s="14">
        <f t="shared" ref="R209" si="21">SUM(J209:O209)</f>
        <v>3</v>
      </c>
      <c r="S209" s="14">
        <f t="shared" ref="S209" si="22">SUM(I209,R209)</f>
        <v>3</v>
      </c>
      <c r="T209" s="16">
        <f t="shared" ref="T209" si="23">R209/S209</f>
        <v>1</v>
      </c>
    </row>
    <row r="210" spans="1:24" x14ac:dyDescent="0.3">
      <c r="A210" s="12">
        <v>804</v>
      </c>
      <c r="B210" s="12" t="s">
        <v>148</v>
      </c>
      <c r="C210" s="13"/>
      <c r="D210" s="13"/>
      <c r="E210" s="13"/>
      <c r="F210" s="13"/>
      <c r="G210" s="13"/>
      <c r="H210" s="14">
        <v>3</v>
      </c>
      <c r="I210" s="14">
        <v>3</v>
      </c>
      <c r="J210" s="13"/>
      <c r="K210" s="15">
        <v>20</v>
      </c>
      <c r="L210" s="13"/>
      <c r="M210" s="13"/>
      <c r="N210" s="13"/>
      <c r="O210" s="13"/>
      <c r="P210" s="13"/>
      <c r="Q210" s="13"/>
      <c r="R210" s="13"/>
      <c r="S210" s="14">
        <v>3</v>
      </c>
      <c r="T210" s="16">
        <v>0</v>
      </c>
      <c r="U210" s="13"/>
      <c r="V210" s="13"/>
      <c r="W210" s="13"/>
      <c r="X210" s="13"/>
    </row>
    <row r="211" spans="1:24" x14ac:dyDescent="0.3">
      <c r="A211" s="12">
        <v>807</v>
      </c>
      <c r="B211" s="12" t="s">
        <v>149</v>
      </c>
      <c r="C211" s="13"/>
      <c r="D211" s="13"/>
      <c r="E211" s="13"/>
      <c r="F211" s="13"/>
      <c r="G211" s="13"/>
      <c r="H211" s="14"/>
      <c r="I211" s="14"/>
      <c r="J211" s="13"/>
      <c r="K211" s="15">
        <v>1</v>
      </c>
      <c r="L211" s="13"/>
      <c r="M211" s="13"/>
      <c r="N211" s="13"/>
      <c r="O211" s="13"/>
      <c r="P211" s="13"/>
      <c r="Q211" s="13"/>
      <c r="R211" s="13"/>
      <c r="S211" s="14"/>
      <c r="T211" s="16"/>
      <c r="U211" s="13"/>
      <c r="V211" s="13"/>
      <c r="W211" s="13"/>
      <c r="X211" s="13"/>
    </row>
    <row r="212" spans="1:24" x14ac:dyDescent="0.3">
      <c r="A212" s="12">
        <v>808</v>
      </c>
      <c r="B212" s="12" t="s">
        <v>150</v>
      </c>
      <c r="C212" s="13"/>
      <c r="D212" s="13"/>
      <c r="E212" s="13"/>
      <c r="F212" s="13"/>
      <c r="G212" s="13"/>
      <c r="H212" s="13"/>
      <c r="I212" s="13"/>
      <c r="J212" s="13"/>
      <c r="K212" s="15">
        <v>91</v>
      </c>
      <c r="L212" s="14">
        <v>1</v>
      </c>
      <c r="M212" s="14">
        <v>5</v>
      </c>
      <c r="N212" s="13"/>
      <c r="O212" s="13"/>
      <c r="P212" s="13"/>
      <c r="Q212" s="13"/>
      <c r="R212" s="14">
        <v>6</v>
      </c>
      <c r="S212" s="14">
        <v>6</v>
      </c>
      <c r="T212" s="16">
        <v>1</v>
      </c>
      <c r="U212" s="13"/>
      <c r="V212" s="13"/>
      <c r="W212" s="13"/>
      <c r="X212" s="13"/>
    </row>
    <row r="213" spans="1:24" x14ac:dyDescent="0.3">
      <c r="A213" s="12">
        <v>809</v>
      </c>
      <c r="B213" s="12" t="s">
        <v>151</v>
      </c>
      <c r="C213" s="13"/>
      <c r="D213" s="14">
        <v>2</v>
      </c>
      <c r="E213" s="14">
        <v>4</v>
      </c>
      <c r="F213" s="14">
        <v>48</v>
      </c>
      <c r="G213" s="14">
        <v>82</v>
      </c>
      <c r="H213" s="14">
        <v>541</v>
      </c>
      <c r="I213" s="14">
        <v>677</v>
      </c>
      <c r="J213" s="13"/>
      <c r="K213" s="15">
        <v>29995</v>
      </c>
      <c r="L213" s="14">
        <v>1382</v>
      </c>
      <c r="M213" s="14">
        <v>350</v>
      </c>
      <c r="N213" s="13"/>
      <c r="O213" s="13"/>
      <c r="P213" s="13"/>
      <c r="Q213" s="13"/>
      <c r="R213" s="14">
        <v>1732</v>
      </c>
      <c r="S213" s="14">
        <v>2409</v>
      </c>
      <c r="T213" s="16">
        <v>0.72</v>
      </c>
      <c r="U213" s="14"/>
      <c r="V213" s="16"/>
      <c r="W213" s="13"/>
      <c r="X213" s="13"/>
    </row>
    <row r="214" spans="1:24" x14ac:dyDescent="0.3">
      <c r="A214" s="12">
        <v>811</v>
      </c>
      <c r="B214" s="12" t="s">
        <v>152</v>
      </c>
      <c r="C214" s="13"/>
      <c r="D214" s="13"/>
      <c r="E214" s="13"/>
      <c r="F214" s="13"/>
      <c r="G214" s="13"/>
      <c r="H214" s="14">
        <v>16</v>
      </c>
      <c r="I214" s="14">
        <v>16</v>
      </c>
      <c r="J214" s="13"/>
      <c r="K214" s="15">
        <v>12</v>
      </c>
      <c r="L214" s="13"/>
      <c r="M214" s="13"/>
      <c r="N214" s="13"/>
      <c r="O214" s="13"/>
      <c r="P214" s="13"/>
      <c r="Q214" s="13"/>
      <c r="R214" s="13"/>
      <c r="S214" s="14">
        <v>16</v>
      </c>
      <c r="T214" s="16">
        <v>0</v>
      </c>
      <c r="U214" s="13"/>
      <c r="V214" s="13"/>
      <c r="W214" s="13"/>
      <c r="X214" s="13"/>
    </row>
    <row r="215" spans="1:24" x14ac:dyDescent="0.3">
      <c r="A215" s="12">
        <v>813</v>
      </c>
      <c r="B215" s="12" t="s">
        <v>153</v>
      </c>
      <c r="C215" s="13"/>
      <c r="D215" s="14">
        <v>46</v>
      </c>
      <c r="E215" s="14">
        <v>172</v>
      </c>
      <c r="F215" s="14">
        <v>67</v>
      </c>
      <c r="G215" s="14">
        <v>84</v>
      </c>
      <c r="H215" s="14">
        <v>1032</v>
      </c>
      <c r="I215" s="14">
        <v>1401</v>
      </c>
      <c r="J215" s="14">
        <v>166</v>
      </c>
      <c r="K215" s="15">
        <v>89957</v>
      </c>
      <c r="L215" s="14">
        <v>901</v>
      </c>
      <c r="M215" s="14">
        <v>2</v>
      </c>
      <c r="N215" s="13"/>
      <c r="O215" s="13"/>
      <c r="P215" s="13"/>
      <c r="Q215" s="13"/>
      <c r="R215" s="14">
        <v>1069</v>
      </c>
      <c r="S215" s="14">
        <v>2470</v>
      </c>
      <c r="T215" s="16">
        <v>0.43</v>
      </c>
      <c r="U215" s="14"/>
      <c r="V215" s="16"/>
      <c r="W215" s="13"/>
      <c r="X215" s="13"/>
    </row>
    <row r="216" spans="1:24" x14ac:dyDescent="0.3">
      <c r="A216" s="12">
        <v>814</v>
      </c>
      <c r="B216" s="12" t="s">
        <v>154</v>
      </c>
      <c r="C216" s="13"/>
      <c r="D216" s="13"/>
      <c r="E216" s="13"/>
      <c r="F216" s="13"/>
      <c r="G216" s="13"/>
      <c r="H216" s="13"/>
      <c r="I216" s="13"/>
      <c r="J216" s="13"/>
      <c r="K216" s="15">
        <v>141</v>
      </c>
      <c r="L216" s="14">
        <v>2</v>
      </c>
      <c r="M216" s="13"/>
      <c r="N216" s="13"/>
      <c r="O216" s="13"/>
      <c r="P216" s="13"/>
      <c r="Q216" s="13"/>
      <c r="R216" s="14">
        <v>2</v>
      </c>
      <c r="S216" s="14">
        <v>2</v>
      </c>
      <c r="T216" s="16">
        <v>1</v>
      </c>
      <c r="U216" s="13"/>
      <c r="V216" s="13"/>
      <c r="W216" s="13"/>
      <c r="X216" s="13"/>
    </row>
    <row r="217" spans="1:24" x14ac:dyDescent="0.3">
      <c r="A217" s="12">
        <v>815</v>
      </c>
      <c r="B217" s="12" t="s">
        <v>155</v>
      </c>
      <c r="C217" s="13"/>
      <c r="D217" s="13"/>
      <c r="E217" s="13"/>
      <c r="F217" s="13"/>
      <c r="G217" s="13"/>
      <c r="H217" s="14">
        <v>273</v>
      </c>
      <c r="I217" s="14">
        <v>273</v>
      </c>
      <c r="J217" s="13"/>
      <c r="K217" s="15">
        <v>11</v>
      </c>
      <c r="L217" s="13"/>
      <c r="M217" s="13"/>
      <c r="N217" s="13"/>
      <c r="O217" s="13"/>
      <c r="P217" s="13"/>
      <c r="Q217" s="13"/>
      <c r="R217" s="13"/>
      <c r="S217" s="14">
        <v>273</v>
      </c>
      <c r="T217" s="16">
        <v>0</v>
      </c>
      <c r="U217" s="13"/>
      <c r="V217" s="13"/>
      <c r="W217" s="13"/>
      <c r="X217" s="13"/>
    </row>
    <row r="218" spans="1:24" x14ac:dyDescent="0.3">
      <c r="A218" s="12">
        <v>816</v>
      </c>
      <c r="B218" s="12" t="s">
        <v>156</v>
      </c>
      <c r="C218" s="13"/>
      <c r="D218" s="13"/>
      <c r="E218" s="13"/>
      <c r="F218" s="13"/>
      <c r="G218" s="13"/>
      <c r="H218" s="14"/>
      <c r="I218" s="14"/>
      <c r="J218" s="13"/>
      <c r="K218" s="15">
        <v>67</v>
      </c>
      <c r="L218" s="13"/>
      <c r="M218" s="13"/>
      <c r="N218" s="13"/>
      <c r="O218" s="13"/>
      <c r="P218" s="13"/>
      <c r="Q218" s="13"/>
      <c r="R218" s="13"/>
      <c r="S218" s="14"/>
      <c r="T218" s="16"/>
      <c r="U218" s="13"/>
      <c r="V218" s="13"/>
      <c r="W218" s="13"/>
      <c r="X218" s="13"/>
    </row>
    <row r="219" spans="1:24" x14ac:dyDescent="0.3">
      <c r="A219" s="12">
        <v>817</v>
      </c>
      <c r="B219" s="12" t="s">
        <v>157</v>
      </c>
      <c r="C219" s="13"/>
      <c r="D219" s="14">
        <v>2</v>
      </c>
      <c r="E219" s="14">
        <v>65</v>
      </c>
      <c r="F219" s="14">
        <v>15</v>
      </c>
      <c r="G219" s="14">
        <v>6</v>
      </c>
      <c r="H219" s="14">
        <v>816</v>
      </c>
      <c r="I219" s="14">
        <v>904</v>
      </c>
      <c r="J219" s="14">
        <v>25</v>
      </c>
      <c r="K219" s="15">
        <v>5325</v>
      </c>
      <c r="L219" s="14">
        <v>58</v>
      </c>
      <c r="M219" s="13"/>
      <c r="N219" s="13"/>
      <c r="O219" s="13"/>
      <c r="P219" s="13"/>
      <c r="Q219" s="13"/>
      <c r="R219" s="14">
        <v>83</v>
      </c>
      <c r="S219" s="14">
        <v>987</v>
      </c>
      <c r="T219" s="16">
        <v>0.08</v>
      </c>
      <c r="U219" s="13"/>
      <c r="V219" s="13"/>
      <c r="W219" s="13"/>
      <c r="X219" s="13"/>
    </row>
    <row r="220" spans="1:24" x14ac:dyDescent="0.3">
      <c r="A220" s="12">
        <v>818</v>
      </c>
      <c r="B220" s="12" t="s">
        <v>158</v>
      </c>
      <c r="C220" s="13"/>
      <c r="D220" s="14">
        <v>2</v>
      </c>
      <c r="E220" s="14">
        <v>7</v>
      </c>
      <c r="F220" s="14">
        <v>46</v>
      </c>
      <c r="G220" s="14">
        <v>2</v>
      </c>
      <c r="H220" s="14">
        <v>39</v>
      </c>
      <c r="I220" s="14">
        <v>96</v>
      </c>
      <c r="J220" s="14">
        <v>21</v>
      </c>
      <c r="K220" s="15">
        <v>6834</v>
      </c>
      <c r="L220" s="14">
        <v>72</v>
      </c>
      <c r="M220" s="13"/>
      <c r="N220" s="13"/>
      <c r="O220" s="13"/>
      <c r="P220" s="13"/>
      <c r="Q220" s="13"/>
      <c r="R220" s="14">
        <v>93</v>
      </c>
      <c r="S220" s="14">
        <v>189</v>
      </c>
      <c r="T220" s="16">
        <v>0.49</v>
      </c>
      <c r="U220" s="13"/>
      <c r="V220" s="13"/>
      <c r="W220" s="13"/>
      <c r="X220" s="13"/>
    </row>
    <row r="221" spans="1:24" x14ac:dyDescent="0.3">
      <c r="A221" s="12">
        <v>819</v>
      </c>
      <c r="B221" s="12" t="s">
        <v>159</v>
      </c>
      <c r="C221" s="13"/>
      <c r="D221" s="13"/>
      <c r="E221" s="14">
        <v>4</v>
      </c>
      <c r="F221" s="14">
        <v>3</v>
      </c>
      <c r="G221" s="13"/>
      <c r="H221" s="14">
        <v>38</v>
      </c>
      <c r="I221" s="14">
        <v>45</v>
      </c>
      <c r="J221" s="14">
        <v>1</v>
      </c>
      <c r="K221" s="15">
        <v>2929</v>
      </c>
      <c r="L221" s="14">
        <v>6</v>
      </c>
      <c r="M221" s="13"/>
      <c r="N221" s="13"/>
      <c r="O221" s="13"/>
      <c r="P221" s="13"/>
      <c r="Q221" s="13"/>
      <c r="R221" s="14">
        <v>7</v>
      </c>
      <c r="S221" s="14">
        <v>52</v>
      </c>
      <c r="T221" s="16">
        <v>0.13</v>
      </c>
      <c r="U221" s="13"/>
      <c r="V221" s="13"/>
      <c r="W221" s="13"/>
      <c r="X221" s="13"/>
    </row>
    <row r="222" spans="1:24" x14ac:dyDescent="0.3">
      <c r="A222" s="12">
        <v>820</v>
      </c>
      <c r="B222" s="12" t="s">
        <v>160</v>
      </c>
      <c r="C222" s="13"/>
      <c r="D222" s="13"/>
      <c r="E222" s="14"/>
      <c r="F222" s="14"/>
      <c r="G222" s="13"/>
      <c r="H222" s="14"/>
      <c r="I222" s="14"/>
      <c r="J222" s="14"/>
      <c r="K222" s="15">
        <v>1</v>
      </c>
      <c r="L222" s="14"/>
      <c r="M222" s="13"/>
      <c r="N222" s="13"/>
      <c r="O222" s="13"/>
      <c r="P222" s="13"/>
      <c r="Q222" s="13"/>
      <c r="R222" s="14"/>
      <c r="S222" s="14"/>
      <c r="T222" s="16"/>
      <c r="U222" s="13"/>
      <c r="V222" s="13"/>
      <c r="W222" s="13"/>
      <c r="X222" s="13"/>
    </row>
    <row r="223" spans="1:24" x14ac:dyDescent="0.3">
      <c r="A223" s="12">
        <v>821</v>
      </c>
      <c r="B223" s="12" t="s">
        <v>161</v>
      </c>
      <c r="C223" s="13"/>
      <c r="D223" s="14">
        <v>36</v>
      </c>
      <c r="E223" s="14">
        <v>32</v>
      </c>
      <c r="F223" s="14">
        <v>478</v>
      </c>
      <c r="G223" s="14">
        <v>14</v>
      </c>
      <c r="H223" s="14">
        <v>994</v>
      </c>
      <c r="I223" s="14">
        <v>1554</v>
      </c>
      <c r="J223" s="13"/>
      <c r="K223" s="15">
        <v>50729</v>
      </c>
      <c r="L223" s="14">
        <v>15774</v>
      </c>
      <c r="M223" s="14">
        <v>6162</v>
      </c>
      <c r="N223" s="13"/>
      <c r="O223" s="13"/>
      <c r="P223" s="13"/>
      <c r="Q223" s="13"/>
      <c r="R223" s="14">
        <v>21936</v>
      </c>
      <c r="S223" s="14">
        <v>23490</v>
      </c>
      <c r="T223" s="16">
        <v>0.93</v>
      </c>
      <c r="U223" s="14"/>
      <c r="V223" s="16"/>
      <c r="W223" s="13"/>
      <c r="X223" s="13"/>
    </row>
    <row r="224" spans="1:24" x14ac:dyDescent="0.3">
      <c r="A224" s="12">
        <v>822</v>
      </c>
      <c r="B224" s="12" t="s">
        <v>162</v>
      </c>
      <c r="C224" s="13"/>
      <c r="D224" s="13"/>
      <c r="E224" s="13"/>
      <c r="F224" s="13"/>
      <c r="G224" s="13"/>
      <c r="H224" s="14">
        <v>35</v>
      </c>
      <c r="I224" s="14">
        <v>35</v>
      </c>
      <c r="J224" s="13"/>
      <c r="K224" s="15">
        <v>109</v>
      </c>
      <c r="L224" s="13"/>
      <c r="M224" s="13"/>
      <c r="N224" s="13"/>
      <c r="O224" s="13"/>
      <c r="P224" s="13"/>
      <c r="Q224" s="13"/>
      <c r="R224" s="13"/>
      <c r="S224" s="14">
        <v>35</v>
      </c>
      <c r="T224" s="16">
        <v>0</v>
      </c>
      <c r="U224" s="13"/>
      <c r="V224" s="13"/>
      <c r="W224" s="13"/>
      <c r="X224" s="13"/>
    </row>
    <row r="225" spans="1:24" x14ac:dyDescent="0.3">
      <c r="A225" s="12">
        <v>824</v>
      </c>
      <c r="B225" s="12" t="s">
        <v>163</v>
      </c>
      <c r="C225" s="13"/>
      <c r="D225" s="13"/>
      <c r="E225" s="13"/>
      <c r="F225" s="13"/>
      <c r="G225" s="13"/>
      <c r="H225" s="14">
        <v>10</v>
      </c>
      <c r="I225" s="14">
        <v>10</v>
      </c>
      <c r="J225" s="13"/>
      <c r="K225" s="15">
        <v>382</v>
      </c>
      <c r="L225" s="13"/>
      <c r="M225" s="13"/>
      <c r="N225" s="13"/>
      <c r="O225" s="13"/>
      <c r="P225" s="13"/>
      <c r="Q225" s="13"/>
      <c r="R225" s="13"/>
      <c r="S225" s="14">
        <v>10</v>
      </c>
      <c r="T225" s="16">
        <v>0</v>
      </c>
      <c r="U225" s="13"/>
      <c r="V225" s="13"/>
      <c r="W225" s="13"/>
      <c r="X225" s="13"/>
    </row>
    <row r="226" spans="1:24" x14ac:dyDescent="0.3">
      <c r="A226" s="12">
        <v>827</v>
      </c>
      <c r="B226" s="12" t="s">
        <v>164</v>
      </c>
      <c r="C226" s="13"/>
      <c r="D226" s="13"/>
      <c r="E226" s="13"/>
      <c r="F226" s="13"/>
      <c r="G226" s="13"/>
      <c r="H226" s="14"/>
      <c r="I226" s="14"/>
      <c r="J226" s="13"/>
      <c r="K226" s="15">
        <v>7</v>
      </c>
      <c r="L226" s="13"/>
      <c r="M226" s="13"/>
      <c r="N226" s="13"/>
      <c r="O226" s="13"/>
      <c r="P226" s="13"/>
      <c r="Q226" s="13"/>
      <c r="R226" s="13"/>
      <c r="S226" s="14"/>
      <c r="T226" s="16"/>
      <c r="U226" s="13"/>
      <c r="V226" s="13"/>
      <c r="W226" s="13"/>
      <c r="X226" s="13"/>
    </row>
    <row r="227" spans="1:24" x14ac:dyDescent="0.3">
      <c r="A227" s="12">
        <v>828</v>
      </c>
      <c r="B227" s="12" t="s">
        <v>165</v>
      </c>
      <c r="C227" s="13"/>
      <c r="D227" s="13"/>
      <c r="E227" s="13"/>
      <c r="F227" s="13"/>
      <c r="G227" s="13"/>
      <c r="H227" s="14">
        <v>2</v>
      </c>
      <c r="I227" s="14">
        <v>2</v>
      </c>
      <c r="J227" s="13"/>
      <c r="K227" s="15">
        <v>654</v>
      </c>
      <c r="L227" s="13"/>
      <c r="M227" s="13"/>
      <c r="N227" s="13"/>
      <c r="O227" s="13"/>
      <c r="P227" s="13"/>
      <c r="Q227" s="13"/>
      <c r="R227" s="13"/>
      <c r="S227" s="14">
        <v>2</v>
      </c>
      <c r="T227" s="16">
        <v>0</v>
      </c>
      <c r="U227" s="13"/>
      <c r="V227" s="13"/>
      <c r="W227" s="13"/>
      <c r="X227" s="13"/>
    </row>
    <row r="228" spans="1:24" x14ac:dyDescent="0.3">
      <c r="A228" s="12">
        <v>831</v>
      </c>
      <c r="B228" s="12" t="s">
        <v>166</v>
      </c>
      <c r="C228" s="13"/>
      <c r="D228" s="13"/>
      <c r="E228" s="13"/>
      <c r="F228" s="13"/>
      <c r="G228" s="13"/>
      <c r="H228" s="14">
        <v>11</v>
      </c>
      <c r="I228" s="14">
        <v>11</v>
      </c>
      <c r="J228" s="13"/>
      <c r="K228" s="15">
        <v>3</v>
      </c>
      <c r="L228" s="13"/>
      <c r="M228" s="14">
        <v>2</v>
      </c>
      <c r="N228" s="13"/>
      <c r="O228" s="13"/>
      <c r="P228" s="13"/>
      <c r="Q228" s="13"/>
      <c r="R228" s="14">
        <v>2</v>
      </c>
      <c r="S228" s="14">
        <v>13</v>
      </c>
      <c r="T228" s="16">
        <v>0.15</v>
      </c>
      <c r="U228" s="13"/>
      <c r="V228" s="13"/>
      <c r="W228" s="13"/>
      <c r="X228" s="13"/>
    </row>
    <row r="229" spans="1:24" x14ac:dyDescent="0.3">
      <c r="A229" s="12">
        <v>832</v>
      </c>
      <c r="B229" s="12" t="s">
        <v>167</v>
      </c>
      <c r="C229" s="13"/>
      <c r="D229" s="13"/>
      <c r="E229" s="13"/>
      <c r="F229" s="13"/>
      <c r="G229" s="13"/>
      <c r="H229" s="14">
        <v>4</v>
      </c>
      <c r="I229" s="14">
        <v>4</v>
      </c>
      <c r="J229" s="13"/>
      <c r="K229" s="15">
        <v>1647</v>
      </c>
      <c r="L229" s="13"/>
      <c r="M229" s="13"/>
      <c r="N229" s="13"/>
      <c r="O229" s="13"/>
      <c r="P229" s="13"/>
      <c r="Q229" s="13"/>
      <c r="R229" s="13"/>
      <c r="S229" s="14">
        <v>4</v>
      </c>
      <c r="T229" s="16">
        <v>0</v>
      </c>
      <c r="U229" s="13"/>
      <c r="V229" s="13"/>
      <c r="W229" s="13"/>
      <c r="X229" s="13"/>
    </row>
    <row r="230" spans="1:24" x14ac:dyDescent="0.3">
      <c r="A230" s="12">
        <v>833</v>
      </c>
      <c r="B230" s="12" t="s">
        <v>168</v>
      </c>
      <c r="C230" s="13"/>
      <c r="D230" s="13"/>
      <c r="E230" s="13"/>
      <c r="F230" s="13"/>
      <c r="G230" s="13"/>
      <c r="H230" s="14">
        <v>4</v>
      </c>
      <c r="I230" s="14">
        <v>4</v>
      </c>
      <c r="J230" s="13"/>
      <c r="K230" s="15">
        <v>17</v>
      </c>
      <c r="L230" s="13"/>
      <c r="M230" s="13"/>
      <c r="N230" s="13"/>
      <c r="O230" s="13"/>
      <c r="P230" s="13"/>
      <c r="Q230" s="13"/>
      <c r="R230" s="13"/>
      <c r="S230" s="14">
        <v>4</v>
      </c>
      <c r="T230" s="16">
        <v>0</v>
      </c>
      <c r="U230" s="13"/>
      <c r="V230" s="13"/>
      <c r="W230" s="13"/>
      <c r="X230" s="13"/>
    </row>
    <row r="231" spans="1:24" x14ac:dyDescent="0.3">
      <c r="A231" s="12">
        <v>834</v>
      </c>
      <c r="B231" s="12" t="s">
        <v>169</v>
      </c>
      <c r="C231" s="13"/>
      <c r="D231" s="13"/>
      <c r="E231" s="13"/>
      <c r="F231" s="13"/>
      <c r="G231" s="13"/>
      <c r="H231" s="14">
        <v>1</v>
      </c>
      <c r="I231" s="14">
        <v>1</v>
      </c>
      <c r="J231" s="13"/>
      <c r="K231" s="15">
        <v>24</v>
      </c>
      <c r="L231" s="13"/>
      <c r="M231" s="13"/>
      <c r="N231" s="13"/>
      <c r="O231" s="13"/>
      <c r="P231" s="13"/>
      <c r="Q231" s="13"/>
      <c r="R231" s="13"/>
      <c r="S231" s="14">
        <v>1</v>
      </c>
      <c r="T231" s="16">
        <v>0</v>
      </c>
      <c r="U231" s="13"/>
      <c r="V231" s="13"/>
      <c r="W231" s="13"/>
      <c r="X231" s="13"/>
    </row>
    <row r="232" spans="1:24" x14ac:dyDescent="0.3">
      <c r="A232" s="12">
        <v>835</v>
      </c>
      <c r="B232" s="12" t="s">
        <v>170</v>
      </c>
      <c r="C232" s="13"/>
      <c r="D232" s="13"/>
      <c r="E232" s="13"/>
      <c r="F232" s="13"/>
      <c r="G232" s="13"/>
      <c r="H232" s="14">
        <v>1</v>
      </c>
      <c r="I232" s="14">
        <v>1</v>
      </c>
      <c r="J232" s="13"/>
      <c r="K232" s="15">
        <v>1</v>
      </c>
      <c r="L232" s="13"/>
      <c r="M232" s="13"/>
      <c r="N232" s="13"/>
      <c r="O232" s="13"/>
      <c r="P232" s="13"/>
      <c r="Q232" s="13"/>
      <c r="R232" s="13"/>
      <c r="S232" s="14">
        <v>1</v>
      </c>
      <c r="T232" s="16">
        <v>0</v>
      </c>
      <c r="U232" s="13"/>
      <c r="V232" s="13"/>
      <c r="W232" s="13"/>
      <c r="X232" s="13"/>
    </row>
    <row r="233" spans="1:24" x14ac:dyDescent="0.3">
      <c r="A233" s="12">
        <v>837</v>
      </c>
      <c r="B233" s="12" t="s">
        <v>171</v>
      </c>
      <c r="C233" s="13"/>
      <c r="D233" s="13"/>
      <c r="E233" s="13"/>
      <c r="F233" s="14">
        <v>9</v>
      </c>
      <c r="G233" s="14">
        <v>12</v>
      </c>
      <c r="H233" s="14">
        <v>319</v>
      </c>
      <c r="I233" s="14">
        <v>340</v>
      </c>
      <c r="J233" s="13"/>
      <c r="K233" s="15">
        <v>40</v>
      </c>
      <c r="L233" s="13"/>
      <c r="M233" s="14">
        <v>52</v>
      </c>
      <c r="N233" s="13"/>
      <c r="O233" s="13"/>
      <c r="P233" s="13"/>
      <c r="Q233" s="13"/>
      <c r="R233" s="14">
        <v>52</v>
      </c>
      <c r="S233" s="14">
        <v>392</v>
      </c>
      <c r="T233" s="16">
        <v>0.13</v>
      </c>
      <c r="U233" s="13"/>
      <c r="V233" s="13"/>
      <c r="W233" s="13"/>
      <c r="X233" s="13"/>
    </row>
    <row r="234" spans="1:24" x14ac:dyDescent="0.3">
      <c r="A234" s="12">
        <v>838</v>
      </c>
      <c r="B234" s="12" t="s">
        <v>172</v>
      </c>
      <c r="C234" s="13"/>
      <c r="D234" s="13"/>
      <c r="E234" s="13"/>
      <c r="F234" s="14">
        <v>1</v>
      </c>
      <c r="G234" s="13"/>
      <c r="H234" s="13"/>
      <c r="I234" s="14">
        <v>1</v>
      </c>
      <c r="J234" s="13"/>
      <c r="K234" s="15">
        <v>0</v>
      </c>
      <c r="L234" s="13"/>
      <c r="M234" s="13"/>
      <c r="N234" s="13"/>
      <c r="O234" s="13"/>
      <c r="P234" s="13"/>
      <c r="Q234" s="13"/>
      <c r="R234" s="13"/>
      <c r="S234" s="14">
        <v>1</v>
      </c>
      <c r="T234" s="16">
        <v>0</v>
      </c>
      <c r="U234" s="13"/>
      <c r="V234" s="13"/>
      <c r="W234" s="13"/>
      <c r="X234" s="13"/>
    </row>
    <row r="235" spans="1:24" x14ac:dyDescent="0.3">
      <c r="A235" s="12">
        <v>841</v>
      </c>
      <c r="B235" s="12" t="s">
        <v>173</v>
      </c>
      <c r="C235" s="13"/>
      <c r="D235" s="13"/>
      <c r="E235" s="14">
        <v>5</v>
      </c>
      <c r="F235" s="14">
        <v>21</v>
      </c>
      <c r="G235" s="13"/>
      <c r="H235" s="14">
        <v>775</v>
      </c>
      <c r="I235" s="14">
        <v>801</v>
      </c>
      <c r="J235" s="13"/>
      <c r="K235" s="15">
        <v>2774</v>
      </c>
      <c r="L235" s="14">
        <v>8</v>
      </c>
      <c r="M235" s="13"/>
      <c r="N235" s="13"/>
      <c r="O235" s="13"/>
      <c r="P235" s="13"/>
      <c r="Q235" s="13"/>
      <c r="R235" s="14">
        <v>8</v>
      </c>
      <c r="S235" s="14">
        <v>809</v>
      </c>
      <c r="T235" s="16">
        <v>0.01</v>
      </c>
      <c r="U235" s="13"/>
      <c r="V235" s="13"/>
      <c r="W235" s="13"/>
      <c r="X235" s="13"/>
    </row>
    <row r="236" spans="1:24" x14ac:dyDescent="0.3">
      <c r="A236" s="12">
        <v>842</v>
      </c>
      <c r="B236" s="12" t="s">
        <v>174</v>
      </c>
      <c r="C236" s="13"/>
      <c r="D236" s="13"/>
      <c r="E236" s="13"/>
      <c r="F236" s="14">
        <v>1</v>
      </c>
      <c r="G236" s="14">
        <v>30</v>
      </c>
      <c r="H236" s="14">
        <v>1</v>
      </c>
      <c r="I236" s="14">
        <v>32</v>
      </c>
      <c r="J236" s="13"/>
      <c r="K236" s="15">
        <v>400</v>
      </c>
      <c r="L236" s="13"/>
      <c r="M236" s="14">
        <v>1</v>
      </c>
      <c r="N236" s="13"/>
      <c r="O236" s="13"/>
      <c r="P236" s="13"/>
      <c r="Q236" s="13"/>
      <c r="R236" s="14">
        <v>1</v>
      </c>
      <c r="S236" s="14">
        <v>33</v>
      </c>
      <c r="T236" s="16">
        <v>0.03</v>
      </c>
      <c r="U236" s="13"/>
      <c r="V236" s="13"/>
      <c r="W236" s="13"/>
      <c r="X236" s="13"/>
    </row>
    <row r="237" spans="1:24" x14ac:dyDescent="0.3">
      <c r="A237" s="12">
        <v>891</v>
      </c>
      <c r="B237" s="12" t="s">
        <v>175</v>
      </c>
      <c r="C237" s="13"/>
      <c r="D237" s="13"/>
      <c r="E237" s="13"/>
      <c r="F237" s="13"/>
      <c r="G237" s="13"/>
      <c r="H237" s="14">
        <v>2</v>
      </c>
      <c r="I237" s="14">
        <v>2</v>
      </c>
      <c r="J237" s="13"/>
      <c r="K237" s="15">
        <v>42</v>
      </c>
      <c r="L237" s="13"/>
      <c r="M237" s="13"/>
      <c r="N237" s="13"/>
      <c r="O237" s="13"/>
      <c r="P237" s="13"/>
      <c r="Q237" s="13"/>
      <c r="R237" s="13"/>
      <c r="S237" s="14">
        <v>2</v>
      </c>
      <c r="T237" s="16">
        <v>0</v>
      </c>
      <c r="U237" s="13"/>
      <c r="V237" s="13"/>
      <c r="W237" s="13"/>
      <c r="X237" s="13"/>
    </row>
    <row r="238" spans="1:24" x14ac:dyDescent="0.3">
      <c r="A238" s="12">
        <v>892</v>
      </c>
      <c r="B238" s="12" t="s">
        <v>176</v>
      </c>
      <c r="C238" s="13"/>
      <c r="D238" s="13"/>
      <c r="E238" s="13"/>
      <c r="F238" s="13"/>
      <c r="G238" s="13"/>
      <c r="H238" s="13"/>
      <c r="I238" s="13"/>
      <c r="J238" s="13"/>
      <c r="K238" s="15">
        <v>34</v>
      </c>
      <c r="L238" s="14">
        <v>1</v>
      </c>
      <c r="M238" s="13"/>
      <c r="N238" s="13"/>
      <c r="O238" s="13"/>
      <c r="P238" s="13"/>
      <c r="Q238" s="13"/>
      <c r="R238" s="14">
        <v>1</v>
      </c>
      <c r="S238" s="14">
        <v>1</v>
      </c>
      <c r="T238" s="16">
        <v>1</v>
      </c>
      <c r="U238" s="13"/>
      <c r="V238" s="13"/>
      <c r="W238" s="13"/>
      <c r="X238" s="13"/>
    </row>
    <row r="239" spans="1:24" x14ac:dyDescent="0.3">
      <c r="A239" s="12">
        <v>893</v>
      </c>
      <c r="B239" s="12" t="s">
        <v>177</v>
      </c>
      <c r="C239" s="13"/>
      <c r="D239" s="13"/>
      <c r="E239" s="13"/>
      <c r="F239" s="13"/>
      <c r="G239" s="13"/>
      <c r="H239" s="14">
        <v>1</v>
      </c>
      <c r="I239" s="14">
        <v>1</v>
      </c>
      <c r="J239" s="13"/>
      <c r="K239" s="15">
        <v>134</v>
      </c>
      <c r="L239" s="13"/>
      <c r="M239" s="13"/>
      <c r="N239" s="13"/>
      <c r="O239" s="13"/>
      <c r="P239" s="13"/>
      <c r="Q239" s="13"/>
      <c r="R239" s="13"/>
      <c r="S239" s="14">
        <v>1</v>
      </c>
      <c r="T239" s="16">
        <v>0</v>
      </c>
      <c r="U239" s="13"/>
      <c r="V239" s="13"/>
      <c r="W239" s="13"/>
      <c r="X239" s="13"/>
    </row>
    <row r="242" spans="1:24" x14ac:dyDescent="0.3">
      <c r="A242" s="13"/>
      <c r="B242" s="17" t="s">
        <v>59</v>
      </c>
      <c r="C242" s="13"/>
      <c r="D242" s="14">
        <v>88</v>
      </c>
      <c r="E242" s="14">
        <v>289</v>
      </c>
      <c r="F242" s="14">
        <v>689</v>
      </c>
      <c r="G242" s="14">
        <v>230</v>
      </c>
      <c r="H242" s="14">
        <v>4918</v>
      </c>
      <c r="I242" s="14">
        <v>6214</v>
      </c>
      <c r="J242" s="14">
        <v>213</v>
      </c>
      <c r="K242">
        <f>SUM(K209:K239)</f>
        <v>192384</v>
      </c>
      <c r="L242" s="14">
        <v>18205</v>
      </c>
      <c r="M242" s="14">
        <v>6574</v>
      </c>
      <c r="N242" s="13"/>
      <c r="O242" s="13"/>
      <c r="P242" s="13"/>
      <c r="Q242" s="13"/>
      <c r="R242" s="14">
        <f t="shared" ref="R242" si="24">SUM(J242:O242)</f>
        <v>217376</v>
      </c>
      <c r="S242" s="14">
        <f t="shared" ref="S242" si="25">SUM(I242,R242)</f>
        <v>223590</v>
      </c>
      <c r="T242" s="16">
        <f t="shared" ref="T242" si="26">R242/S242</f>
        <v>0.97220805939442734</v>
      </c>
      <c r="U242" s="14"/>
      <c r="V242" s="16"/>
      <c r="W242" s="13"/>
      <c r="X242" s="13"/>
    </row>
    <row r="243" spans="1:24" x14ac:dyDescent="0.3">
      <c r="A243" s="13"/>
      <c r="B243" s="17" t="s">
        <v>60</v>
      </c>
      <c r="C243" s="16">
        <v>0</v>
      </c>
      <c r="D243" s="18">
        <v>5.0999999999999997E-2</v>
      </c>
      <c r="E243" s="18">
        <v>9.7000000000000003E-2</v>
      </c>
      <c r="F243" s="18">
        <v>9.2999999999999999E-2</v>
      </c>
      <c r="G243" s="18">
        <v>0.26700000000000002</v>
      </c>
      <c r="H243" s="18">
        <v>0.33900000000000002</v>
      </c>
      <c r="I243" s="18">
        <v>0.22600000000000001</v>
      </c>
      <c r="J243" s="18">
        <v>6.0000000000000001E-3</v>
      </c>
      <c r="K243" s="16">
        <f>K242/$I$308</f>
        <v>0.1177025536358981</v>
      </c>
      <c r="L243" s="18">
        <v>0.13600000000000001</v>
      </c>
      <c r="M243" s="16">
        <v>0.17</v>
      </c>
      <c r="N243" s="16">
        <v>0</v>
      </c>
      <c r="O243" s="16">
        <v>0</v>
      </c>
      <c r="P243" s="16">
        <v>0</v>
      </c>
      <c r="Q243" s="16">
        <v>0</v>
      </c>
      <c r="R243" s="18">
        <f>R242/$P$308</f>
        <v>0.11804334852209593</v>
      </c>
      <c r="S243" s="18">
        <f>S242/$Q$308</f>
        <v>0.11962992251529415</v>
      </c>
      <c r="T243" s="13"/>
      <c r="U243" s="18"/>
      <c r="V243" s="13"/>
      <c r="W243" s="13"/>
      <c r="X243" s="13"/>
    </row>
    <row r="245" spans="1:24" ht="17.399999999999999" customHeight="1" x14ac:dyDescent="0.3">
      <c r="A245" s="1" t="s">
        <v>0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7.399999999999999" customHeight="1" x14ac:dyDescent="0.3">
      <c r="A246" s="1" t="s">
        <v>1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9" spans="1:24" ht="15.6" x14ac:dyDescent="0.3">
      <c r="A249" s="2" t="s">
        <v>2</v>
      </c>
      <c r="B249" s="3"/>
      <c r="C249" s="4" t="s">
        <v>178</v>
      </c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x14ac:dyDescent="0.3">
      <c r="A250" s="5" t="s">
        <v>4</v>
      </c>
      <c r="B250" s="5"/>
      <c r="C250" s="5"/>
    </row>
    <row r="252" spans="1:24" x14ac:dyDescent="0.3">
      <c r="A252" s="6"/>
      <c r="B252" s="6"/>
      <c r="C252" s="7" t="s">
        <v>5</v>
      </c>
      <c r="D252" s="7"/>
      <c r="E252" s="7"/>
      <c r="F252" s="7"/>
      <c r="G252" s="7"/>
      <c r="H252" s="7"/>
      <c r="I252" s="7"/>
      <c r="J252" s="7"/>
      <c r="K252" s="7" t="s">
        <v>6</v>
      </c>
      <c r="L252" s="7"/>
      <c r="M252" s="3"/>
      <c r="N252" s="8" t="s">
        <v>7</v>
      </c>
      <c r="O252" s="8" t="s">
        <v>7</v>
      </c>
      <c r="P252" s="8" t="s">
        <v>8</v>
      </c>
      <c r="Q252" s="8" t="s">
        <v>8</v>
      </c>
      <c r="R252" s="9"/>
      <c r="S252" s="9"/>
      <c r="T252" s="7"/>
      <c r="U252" s="7"/>
      <c r="V252" s="7"/>
      <c r="W252" s="7"/>
    </row>
    <row r="253" spans="1:24" x14ac:dyDescent="0.3">
      <c r="A253" s="6"/>
      <c r="B253" s="6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"/>
      <c r="N253" s="8" t="s">
        <v>9</v>
      </c>
      <c r="O253" s="8" t="s">
        <v>10</v>
      </c>
      <c r="P253" s="8" t="s">
        <v>11</v>
      </c>
      <c r="Q253" s="8" t="s">
        <v>12</v>
      </c>
      <c r="R253" s="10"/>
      <c r="S253" s="10"/>
      <c r="T253" s="7"/>
      <c r="U253" s="7"/>
      <c r="V253" s="7"/>
      <c r="W253" s="7"/>
    </row>
    <row r="254" spans="1:24" x14ac:dyDescent="0.3">
      <c r="A254" s="11" t="s">
        <v>13</v>
      </c>
      <c r="B254" s="11" t="s">
        <v>14</v>
      </c>
      <c r="C254" s="9"/>
      <c r="D254" s="8" t="s">
        <v>15</v>
      </c>
      <c r="E254" s="8" t="s">
        <v>9</v>
      </c>
      <c r="F254" s="8" t="s">
        <v>10</v>
      </c>
      <c r="G254" s="8" t="s">
        <v>16</v>
      </c>
      <c r="H254" s="9"/>
      <c r="I254" s="8" t="s">
        <v>17</v>
      </c>
      <c r="J254" s="8" t="s">
        <v>18</v>
      </c>
      <c r="K254" s="8" t="s">
        <v>19</v>
      </c>
      <c r="L254" s="8" t="s">
        <v>9</v>
      </c>
      <c r="M254" s="8" t="s">
        <v>10</v>
      </c>
      <c r="N254" s="8" t="s">
        <v>20</v>
      </c>
      <c r="O254" s="8" t="s">
        <v>20</v>
      </c>
      <c r="P254" s="8" t="s">
        <v>8</v>
      </c>
      <c r="Q254" s="8" t="s">
        <v>8</v>
      </c>
      <c r="R254" s="8" t="s">
        <v>17</v>
      </c>
      <c r="S254" s="9"/>
      <c r="T254" s="8" t="s">
        <v>21</v>
      </c>
      <c r="U254" s="9"/>
      <c r="V254" s="9"/>
      <c r="W254" s="9"/>
      <c r="X254" s="9"/>
    </row>
    <row r="255" spans="1:24" x14ac:dyDescent="0.3">
      <c r="A255" s="11" t="s">
        <v>22</v>
      </c>
      <c r="B255" s="11" t="s">
        <v>23</v>
      </c>
      <c r="C255" s="8" t="s">
        <v>24</v>
      </c>
      <c r="D255" s="8" t="s">
        <v>25</v>
      </c>
      <c r="E255" s="8" t="s">
        <v>26</v>
      </c>
      <c r="F255" s="8" t="s">
        <v>27</v>
      </c>
      <c r="G255" s="8" t="s">
        <v>28</v>
      </c>
      <c r="H255" s="8" t="s">
        <v>29</v>
      </c>
      <c r="I255" s="8" t="s">
        <v>30</v>
      </c>
      <c r="J255" s="8" t="s">
        <v>31</v>
      </c>
      <c r="K255" s="8" t="s">
        <v>32</v>
      </c>
      <c r="L255" s="8" t="s">
        <v>26</v>
      </c>
      <c r="M255" s="8" t="s">
        <v>27</v>
      </c>
      <c r="N255" s="8" t="s">
        <v>26</v>
      </c>
      <c r="O255" s="8" t="s">
        <v>27</v>
      </c>
      <c r="P255" s="8" t="s">
        <v>33</v>
      </c>
      <c r="Q255" s="8" t="s">
        <v>34</v>
      </c>
      <c r="R255" s="8" t="s">
        <v>6</v>
      </c>
      <c r="S255" s="8" t="s">
        <v>17</v>
      </c>
      <c r="T255" s="8" t="s">
        <v>6</v>
      </c>
      <c r="U255" s="8"/>
      <c r="V255" s="8"/>
      <c r="W255" s="8"/>
      <c r="X255" s="8"/>
    </row>
    <row r="258" spans="1:24" x14ac:dyDescent="0.3">
      <c r="A258" s="12">
        <v>401</v>
      </c>
      <c r="B258" s="12" t="s">
        <v>179</v>
      </c>
      <c r="C258" s="13"/>
      <c r="D258" s="13"/>
      <c r="E258" s="13"/>
      <c r="F258" s="14">
        <v>2</v>
      </c>
      <c r="G258" s="13"/>
      <c r="H258" s="14">
        <v>4</v>
      </c>
      <c r="I258" s="14">
        <v>6</v>
      </c>
      <c r="J258" s="13"/>
      <c r="K258" s="14">
        <v>16</v>
      </c>
      <c r="L258" s="13"/>
      <c r="M258" s="13"/>
      <c r="N258" s="13"/>
      <c r="O258" s="13"/>
      <c r="P258" s="13"/>
      <c r="Q258" s="13"/>
      <c r="R258" s="14">
        <f t="shared" ref="R258:R271" si="27">SUM(J258:O258)</f>
        <v>16</v>
      </c>
      <c r="S258" s="14">
        <f t="shared" ref="S258:S271" si="28">SUM(I258,R258)</f>
        <v>22</v>
      </c>
      <c r="T258" s="16">
        <f t="shared" ref="T258:T271" si="29">R258/S258</f>
        <v>0.72727272727272729</v>
      </c>
      <c r="U258" s="13"/>
      <c r="V258" s="13"/>
      <c r="W258" s="13"/>
      <c r="X258" s="13"/>
    </row>
    <row r="259" spans="1:24" x14ac:dyDescent="0.3">
      <c r="A259" s="12">
        <v>406</v>
      </c>
      <c r="B259" s="12" t="s">
        <v>180</v>
      </c>
      <c r="C259" s="13"/>
      <c r="D259" s="13"/>
      <c r="E259" s="13"/>
      <c r="F259" s="14"/>
      <c r="G259" s="13"/>
      <c r="H259" s="14"/>
      <c r="I259" s="14"/>
      <c r="J259" s="13"/>
      <c r="K259" s="15">
        <v>1</v>
      </c>
      <c r="L259" s="13"/>
      <c r="M259" s="13"/>
      <c r="N259" s="13"/>
      <c r="O259" s="13"/>
      <c r="P259" s="13"/>
      <c r="Q259" s="13"/>
      <c r="R259" s="14">
        <f t="shared" si="27"/>
        <v>1</v>
      </c>
      <c r="S259" s="14">
        <f t="shared" si="28"/>
        <v>1</v>
      </c>
      <c r="T259" s="16">
        <f t="shared" si="29"/>
        <v>1</v>
      </c>
      <c r="U259" s="13"/>
      <c r="V259" s="13"/>
      <c r="W259" s="13"/>
      <c r="X259" s="13"/>
    </row>
    <row r="260" spans="1:24" x14ac:dyDescent="0.3">
      <c r="A260" s="12">
        <v>410</v>
      </c>
      <c r="B260" s="12" t="s">
        <v>181</v>
      </c>
      <c r="C260" s="13"/>
      <c r="D260" s="14">
        <v>306</v>
      </c>
      <c r="E260" s="14">
        <v>302</v>
      </c>
      <c r="F260" s="14">
        <v>261</v>
      </c>
      <c r="G260" s="13"/>
      <c r="H260" s="14">
        <v>286</v>
      </c>
      <c r="I260" s="14">
        <v>1155</v>
      </c>
      <c r="J260" s="14">
        <v>1464</v>
      </c>
      <c r="K260" s="15">
        <v>85470</v>
      </c>
      <c r="L260" s="14">
        <v>6691</v>
      </c>
      <c r="M260" s="14">
        <v>449</v>
      </c>
      <c r="N260" s="13"/>
      <c r="O260" s="13"/>
      <c r="P260" s="13"/>
      <c r="Q260" s="13"/>
      <c r="R260" s="14">
        <f t="shared" si="27"/>
        <v>94074</v>
      </c>
      <c r="S260" s="14">
        <f t="shared" si="28"/>
        <v>95229</v>
      </c>
      <c r="T260" s="16">
        <f t="shared" si="29"/>
        <v>0.98787134171313362</v>
      </c>
      <c r="U260" s="14"/>
      <c r="V260" s="16"/>
      <c r="W260" s="13"/>
      <c r="X260" s="13"/>
    </row>
    <row r="261" spans="1:24" x14ac:dyDescent="0.3">
      <c r="A261" s="12">
        <v>414</v>
      </c>
      <c r="B261" s="12" t="s">
        <v>182</v>
      </c>
      <c r="C261" s="13"/>
      <c r="D261" s="13"/>
      <c r="E261" s="13"/>
      <c r="F261" s="13"/>
      <c r="G261" s="13"/>
      <c r="H261" s="14">
        <v>1</v>
      </c>
      <c r="I261" s="14">
        <v>1</v>
      </c>
      <c r="J261" s="13"/>
      <c r="K261" s="15">
        <v>22</v>
      </c>
      <c r="L261" s="13"/>
      <c r="M261" s="13"/>
      <c r="N261" s="13"/>
      <c r="O261" s="13"/>
      <c r="P261" s="13"/>
      <c r="Q261" s="13"/>
      <c r="R261" s="14">
        <f t="shared" si="27"/>
        <v>22</v>
      </c>
      <c r="S261" s="14">
        <f t="shared" si="28"/>
        <v>23</v>
      </c>
      <c r="T261" s="16">
        <f t="shared" si="29"/>
        <v>0.95652173913043481</v>
      </c>
      <c r="U261" s="13"/>
      <c r="V261" s="13"/>
      <c r="W261" s="13"/>
      <c r="X261" s="13"/>
    </row>
    <row r="262" spans="1:24" x14ac:dyDescent="0.3">
      <c r="A262" s="12">
        <v>417</v>
      </c>
      <c r="B262" s="12" t="s">
        <v>183</v>
      </c>
      <c r="C262" s="13"/>
      <c r="D262" s="14">
        <v>2</v>
      </c>
      <c r="E262" s="13"/>
      <c r="F262" s="14">
        <v>312</v>
      </c>
      <c r="G262" s="14">
        <v>16</v>
      </c>
      <c r="H262" s="14">
        <v>35</v>
      </c>
      <c r="I262" s="14">
        <v>365</v>
      </c>
      <c r="J262" s="13"/>
      <c r="K262" s="15">
        <v>267832</v>
      </c>
      <c r="L262" s="14">
        <v>6302</v>
      </c>
      <c r="M262" s="14">
        <v>902</v>
      </c>
      <c r="N262" s="13"/>
      <c r="O262" s="13"/>
      <c r="P262" s="13"/>
      <c r="Q262" s="13"/>
      <c r="R262" s="14">
        <f t="shared" si="27"/>
        <v>275036</v>
      </c>
      <c r="S262" s="14">
        <f t="shared" si="28"/>
        <v>275401</v>
      </c>
      <c r="T262" s="16">
        <f t="shared" si="29"/>
        <v>0.99867465985962289</v>
      </c>
      <c r="U262" s="14"/>
      <c r="V262" s="16"/>
      <c r="W262" s="13"/>
      <c r="X262" s="13"/>
    </row>
    <row r="263" spans="1:24" x14ac:dyDescent="0.3">
      <c r="A263" s="12">
        <v>424</v>
      </c>
      <c r="B263" s="12" t="s">
        <v>184</v>
      </c>
      <c r="C263" s="13"/>
      <c r="D263" s="14"/>
      <c r="E263" s="13"/>
      <c r="F263" s="14"/>
      <c r="G263" s="14"/>
      <c r="H263" s="14"/>
      <c r="I263" s="14"/>
      <c r="J263" s="13"/>
      <c r="K263" s="15">
        <v>1</v>
      </c>
      <c r="L263" s="14"/>
      <c r="M263" s="14"/>
      <c r="N263" s="13"/>
      <c r="O263" s="13"/>
      <c r="P263" s="13"/>
      <c r="Q263" s="13"/>
      <c r="R263" s="14">
        <f t="shared" si="27"/>
        <v>1</v>
      </c>
      <c r="S263" s="14">
        <f t="shared" si="28"/>
        <v>1</v>
      </c>
      <c r="T263" s="16">
        <f t="shared" si="29"/>
        <v>1</v>
      </c>
      <c r="U263" s="14"/>
      <c r="V263" s="16"/>
      <c r="W263" s="13"/>
      <c r="X263" s="13"/>
    </row>
    <row r="264" spans="1:24" x14ac:dyDescent="0.3">
      <c r="A264" s="12">
        <v>425</v>
      </c>
      <c r="B264" s="12" t="s">
        <v>185</v>
      </c>
      <c r="C264" s="13"/>
      <c r="D264" s="14"/>
      <c r="E264" s="13"/>
      <c r="F264" s="14"/>
      <c r="G264" s="14"/>
      <c r="H264" s="14"/>
      <c r="I264" s="14"/>
      <c r="J264" s="13"/>
      <c r="K264" s="15">
        <v>7</v>
      </c>
      <c r="L264" s="14"/>
      <c r="M264" s="14"/>
      <c r="N264" s="13"/>
      <c r="O264" s="13"/>
      <c r="P264" s="13"/>
      <c r="Q264" s="13"/>
      <c r="R264" s="14">
        <f t="shared" si="27"/>
        <v>7</v>
      </c>
      <c r="S264" s="14">
        <f t="shared" si="28"/>
        <v>7</v>
      </c>
      <c r="T264" s="16">
        <f t="shared" si="29"/>
        <v>1</v>
      </c>
      <c r="U264" s="14"/>
      <c r="V264" s="16"/>
      <c r="W264" s="13"/>
      <c r="X264" s="13"/>
    </row>
    <row r="265" spans="1:24" x14ac:dyDescent="0.3">
      <c r="A265" s="12">
        <v>427</v>
      </c>
      <c r="B265" s="12" t="s">
        <v>186</v>
      </c>
      <c r="C265" s="13"/>
      <c r="D265" s="14">
        <v>38</v>
      </c>
      <c r="E265" s="14">
        <v>304</v>
      </c>
      <c r="F265" s="14">
        <v>186</v>
      </c>
      <c r="G265" s="14">
        <v>12</v>
      </c>
      <c r="H265" s="14">
        <v>658</v>
      </c>
      <c r="I265" s="14">
        <v>1198</v>
      </c>
      <c r="J265" s="14">
        <v>909</v>
      </c>
      <c r="K265" s="15">
        <v>81514</v>
      </c>
      <c r="L265" s="14">
        <v>1758</v>
      </c>
      <c r="M265" s="13"/>
      <c r="N265" s="13"/>
      <c r="O265" s="13"/>
      <c r="P265" s="13"/>
      <c r="Q265" s="13"/>
      <c r="R265" s="14">
        <f t="shared" si="27"/>
        <v>84181</v>
      </c>
      <c r="S265" s="14">
        <f t="shared" si="28"/>
        <v>85379</v>
      </c>
      <c r="T265" s="16">
        <f t="shared" si="29"/>
        <v>0.98596844657351335</v>
      </c>
      <c r="U265" s="14"/>
      <c r="V265" s="16"/>
      <c r="W265" s="13"/>
      <c r="X265" s="13"/>
    </row>
    <row r="266" spans="1:24" x14ac:dyDescent="0.3">
      <c r="A266" s="12">
        <v>457</v>
      </c>
      <c r="B266" s="12" t="s">
        <v>187</v>
      </c>
      <c r="C266" s="13"/>
      <c r="D266" s="14">
        <v>2</v>
      </c>
      <c r="E266" s="13"/>
      <c r="F266" s="14">
        <v>1</v>
      </c>
      <c r="G266" s="13"/>
      <c r="H266" s="14">
        <v>1</v>
      </c>
      <c r="I266" s="14">
        <v>4</v>
      </c>
      <c r="J266" s="13"/>
      <c r="K266" s="15">
        <v>194</v>
      </c>
      <c r="L266" s="13"/>
      <c r="M266" s="14">
        <v>6</v>
      </c>
      <c r="N266" s="13"/>
      <c r="O266" s="13"/>
      <c r="P266" s="13"/>
      <c r="Q266" s="13"/>
      <c r="R266" s="14">
        <f t="shared" si="27"/>
        <v>200</v>
      </c>
      <c r="S266" s="14">
        <f t="shared" si="28"/>
        <v>204</v>
      </c>
      <c r="T266" s="16">
        <f t="shared" si="29"/>
        <v>0.98039215686274506</v>
      </c>
      <c r="U266" s="13"/>
      <c r="V266" s="13"/>
      <c r="W266" s="13"/>
      <c r="X266" s="13"/>
    </row>
    <row r="267" spans="1:24" x14ac:dyDescent="0.3">
      <c r="A267" s="12">
        <v>476</v>
      </c>
      <c r="B267" s="12" t="s">
        <v>188</v>
      </c>
      <c r="C267" s="13"/>
      <c r="D267" s="13"/>
      <c r="E267" s="13"/>
      <c r="F267" s="14">
        <v>1</v>
      </c>
      <c r="G267" s="13"/>
      <c r="H267" s="14">
        <v>1</v>
      </c>
      <c r="I267" s="14">
        <v>2</v>
      </c>
      <c r="J267" s="13"/>
      <c r="K267" s="15">
        <v>69</v>
      </c>
      <c r="L267" s="14">
        <v>1</v>
      </c>
      <c r="M267" s="14">
        <v>2</v>
      </c>
      <c r="N267" s="13"/>
      <c r="O267" s="13"/>
      <c r="P267" s="13"/>
      <c r="Q267" s="13"/>
      <c r="R267" s="14">
        <f t="shared" si="27"/>
        <v>72</v>
      </c>
      <c r="S267" s="14">
        <f t="shared" si="28"/>
        <v>74</v>
      </c>
      <c r="T267" s="16">
        <f t="shared" si="29"/>
        <v>0.97297297297297303</v>
      </c>
      <c r="U267" s="13"/>
      <c r="V267" s="13"/>
      <c r="W267" s="13"/>
      <c r="X267" s="13"/>
    </row>
    <row r="268" spans="1:24" x14ac:dyDescent="0.3">
      <c r="A268" s="12">
        <v>492</v>
      </c>
      <c r="B268" s="12" t="s">
        <v>189</v>
      </c>
      <c r="C268" s="13"/>
      <c r="D268" s="14">
        <v>12</v>
      </c>
      <c r="E268" s="13"/>
      <c r="F268" s="14">
        <v>4</v>
      </c>
      <c r="G268" s="13"/>
      <c r="H268" s="13"/>
      <c r="I268" s="14">
        <v>16</v>
      </c>
      <c r="J268" s="13"/>
      <c r="K268" s="15">
        <v>1686</v>
      </c>
      <c r="L268" s="14">
        <v>1</v>
      </c>
      <c r="M268" s="14">
        <v>6</v>
      </c>
      <c r="N268" s="13"/>
      <c r="O268" s="13"/>
      <c r="P268" s="13"/>
      <c r="Q268" s="13"/>
      <c r="R268" s="14">
        <f t="shared" si="27"/>
        <v>1693</v>
      </c>
      <c r="S268" s="14">
        <f t="shared" si="28"/>
        <v>1709</v>
      </c>
      <c r="T268" s="16">
        <f t="shared" si="29"/>
        <v>0.99063779988297251</v>
      </c>
      <c r="U268" s="13"/>
      <c r="V268" s="13"/>
      <c r="W268" s="13"/>
      <c r="X268" s="13"/>
    </row>
    <row r="269" spans="1:24" x14ac:dyDescent="0.3">
      <c r="R269" s="14"/>
      <c r="S269" s="14"/>
      <c r="T269" s="16"/>
    </row>
    <row r="270" spans="1:24" x14ac:dyDescent="0.3">
      <c r="R270" s="14"/>
      <c r="S270" s="14"/>
      <c r="T270" s="16"/>
    </row>
    <row r="271" spans="1:24" x14ac:dyDescent="0.3">
      <c r="A271" s="13"/>
      <c r="B271" s="17" t="s">
        <v>59</v>
      </c>
      <c r="C271" s="13"/>
      <c r="D271" s="14">
        <v>360</v>
      </c>
      <c r="E271" s="14">
        <v>606</v>
      </c>
      <c r="F271" s="14">
        <v>767</v>
      </c>
      <c r="G271" s="14">
        <v>28</v>
      </c>
      <c r="H271" s="14">
        <v>986</v>
      </c>
      <c r="I271" s="14">
        <v>2747</v>
      </c>
      <c r="J271" s="14">
        <v>2373</v>
      </c>
      <c r="K271">
        <f>SUM(K258:K268)</f>
        <v>436812</v>
      </c>
      <c r="L271" s="14">
        <v>14753</v>
      </c>
      <c r="M271" s="14">
        <v>1365</v>
      </c>
      <c r="N271" s="13"/>
      <c r="O271" s="13"/>
      <c r="P271" s="13"/>
      <c r="Q271" s="13"/>
      <c r="R271" s="14">
        <f t="shared" si="27"/>
        <v>455303</v>
      </c>
      <c r="S271" s="14">
        <f t="shared" si="28"/>
        <v>458050</v>
      </c>
      <c r="T271" s="16">
        <f t="shared" si="29"/>
        <v>0.99400283811810941</v>
      </c>
      <c r="U271" s="14"/>
      <c r="V271" s="16"/>
      <c r="W271" s="13"/>
      <c r="X271" s="13"/>
    </row>
    <row r="272" spans="1:24" x14ac:dyDescent="0.3">
      <c r="A272" s="13"/>
      <c r="B272" s="17" t="s">
        <v>60</v>
      </c>
      <c r="C272" s="16">
        <v>0</v>
      </c>
      <c r="D272" s="16">
        <v>0.21</v>
      </c>
      <c r="E272" s="18">
        <v>0.20300000000000001</v>
      </c>
      <c r="F272" s="18">
        <v>0.10299999999999999</v>
      </c>
      <c r="G272" s="18">
        <v>3.3000000000000002E-2</v>
      </c>
      <c r="H272" s="18">
        <v>6.8000000000000005E-2</v>
      </c>
      <c r="I272" s="16">
        <v>0.1</v>
      </c>
      <c r="J272" s="18">
        <v>6.8000000000000005E-2</v>
      </c>
      <c r="K272" s="16">
        <f>K271/$I$308</f>
        <v>0.26724617358410224</v>
      </c>
      <c r="L272" s="18">
        <v>0.111</v>
      </c>
      <c r="M272" s="18">
        <v>3.5000000000000003E-2</v>
      </c>
      <c r="N272" s="16">
        <v>0</v>
      </c>
      <c r="O272" s="16">
        <v>0</v>
      </c>
      <c r="P272" s="16">
        <v>0</v>
      </c>
      <c r="Q272" s="16">
        <v>0</v>
      </c>
      <c r="R272" s="18">
        <f>R271/$P$308</f>
        <v>0.24724666344102314</v>
      </c>
      <c r="S272" s="18">
        <f>S271/$Q$308</f>
        <v>0.24507574582105859</v>
      </c>
      <c r="T272" s="13"/>
      <c r="U272" s="18"/>
      <c r="V272" s="13"/>
      <c r="W272" s="13"/>
      <c r="X272" s="13"/>
    </row>
    <row r="274" spans="1:24" ht="17.399999999999999" customHeight="1" x14ac:dyDescent="0.3">
      <c r="A274" s="1" t="s">
        <v>0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7.399999999999999" customHeight="1" x14ac:dyDescent="0.3">
      <c r="A275" s="1" t="s">
        <v>1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8" spans="1:24" ht="15.6" x14ac:dyDescent="0.3">
      <c r="A278" s="2" t="s">
        <v>2</v>
      </c>
      <c r="B278" s="3"/>
      <c r="C278" s="4" t="s">
        <v>190</v>
      </c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x14ac:dyDescent="0.3">
      <c r="A279" s="5" t="s">
        <v>4</v>
      </c>
      <c r="B279" s="5"/>
      <c r="C279" s="5"/>
    </row>
    <row r="281" spans="1:24" x14ac:dyDescent="0.3">
      <c r="A281" s="6"/>
      <c r="B281" s="6"/>
      <c r="C281" s="7" t="s">
        <v>5</v>
      </c>
      <c r="D281" s="7"/>
      <c r="E281" s="7"/>
      <c r="F281" s="7"/>
      <c r="G281" s="7"/>
      <c r="H281" s="7"/>
      <c r="I281" s="7"/>
      <c r="J281" s="7"/>
      <c r="K281" s="7" t="s">
        <v>6</v>
      </c>
      <c r="L281" s="7"/>
      <c r="M281" s="3"/>
      <c r="N281" s="8" t="s">
        <v>7</v>
      </c>
      <c r="O281" s="8" t="s">
        <v>7</v>
      </c>
      <c r="P281" s="8" t="s">
        <v>8</v>
      </c>
      <c r="Q281" s="8" t="s">
        <v>8</v>
      </c>
      <c r="R281" s="9"/>
      <c r="S281" s="9"/>
      <c r="T281" s="7"/>
      <c r="U281" s="7"/>
      <c r="V281" s="7"/>
      <c r="W281" s="7"/>
    </row>
    <row r="282" spans="1:24" x14ac:dyDescent="0.3">
      <c r="A282" s="6"/>
      <c r="B282" s="6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"/>
      <c r="N282" s="8" t="s">
        <v>9</v>
      </c>
      <c r="O282" s="8" t="s">
        <v>10</v>
      </c>
      <c r="P282" s="8" t="s">
        <v>11</v>
      </c>
      <c r="Q282" s="8" t="s">
        <v>12</v>
      </c>
      <c r="R282" s="10"/>
      <c r="S282" s="10"/>
      <c r="T282" s="7"/>
      <c r="U282" s="7"/>
      <c r="V282" s="7"/>
      <c r="W282" s="7"/>
    </row>
    <row r="283" spans="1:24" x14ac:dyDescent="0.3">
      <c r="A283" s="11" t="s">
        <v>13</v>
      </c>
      <c r="B283" s="11" t="s">
        <v>14</v>
      </c>
      <c r="C283" s="9"/>
      <c r="D283" s="8" t="s">
        <v>15</v>
      </c>
      <c r="E283" s="8" t="s">
        <v>9</v>
      </c>
      <c r="F283" s="8" t="s">
        <v>10</v>
      </c>
      <c r="G283" s="8" t="s">
        <v>16</v>
      </c>
      <c r="H283" s="9"/>
      <c r="I283" s="8" t="s">
        <v>17</v>
      </c>
      <c r="J283" s="8" t="s">
        <v>18</v>
      </c>
      <c r="K283" s="8" t="s">
        <v>19</v>
      </c>
      <c r="L283" s="8" t="s">
        <v>9</v>
      </c>
      <c r="M283" s="8" t="s">
        <v>10</v>
      </c>
      <c r="N283" s="8" t="s">
        <v>20</v>
      </c>
      <c r="O283" s="8" t="s">
        <v>20</v>
      </c>
      <c r="P283" s="8" t="s">
        <v>8</v>
      </c>
      <c r="Q283" s="8" t="s">
        <v>8</v>
      </c>
      <c r="R283" s="8" t="s">
        <v>17</v>
      </c>
      <c r="S283" s="9"/>
      <c r="T283" s="8" t="s">
        <v>21</v>
      </c>
      <c r="U283" s="9"/>
      <c r="V283" s="9"/>
      <c r="W283" s="9"/>
      <c r="X283" s="9"/>
    </row>
    <row r="284" spans="1:24" x14ac:dyDescent="0.3">
      <c r="A284" s="11" t="s">
        <v>22</v>
      </c>
      <c r="B284" s="11" t="s">
        <v>23</v>
      </c>
      <c r="C284" s="8" t="s">
        <v>24</v>
      </c>
      <c r="D284" s="8" t="s">
        <v>25</v>
      </c>
      <c r="E284" s="8" t="s">
        <v>26</v>
      </c>
      <c r="F284" s="8" t="s">
        <v>27</v>
      </c>
      <c r="G284" s="8" t="s">
        <v>28</v>
      </c>
      <c r="H284" s="8" t="s">
        <v>29</v>
      </c>
      <c r="I284" s="8" t="s">
        <v>30</v>
      </c>
      <c r="J284" s="8" t="s">
        <v>31</v>
      </c>
      <c r="K284" s="8" t="s">
        <v>32</v>
      </c>
      <c r="L284" s="8" t="s">
        <v>26</v>
      </c>
      <c r="M284" s="8" t="s">
        <v>27</v>
      </c>
      <c r="N284" s="8" t="s">
        <v>26</v>
      </c>
      <c r="O284" s="8" t="s">
        <v>27</v>
      </c>
      <c r="P284" s="8" t="s">
        <v>33</v>
      </c>
      <c r="Q284" s="8" t="s">
        <v>34</v>
      </c>
      <c r="R284" s="8" t="s">
        <v>6</v>
      </c>
      <c r="S284" s="8" t="s">
        <v>17</v>
      </c>
      <c r="T284" s="8" t="s">
        <v>6</v>
      </c>
      <c r="U284" s="14"/>
      <c r="V284" s="8"/>
      <c r="W284" s="8"/>
      <c r="X284" s="8"/>
    </row>
    <row r="287" spans="1:24" x14ac:dyDescent="0.3">
      <c r="A287" s="12">
        <v>423</v>
      </c>
      <c r="B287" s="12" t="s">
        <v>191</v>
      </c>
      <c r="C287" s="13"/>
      <c r="D287" s="14">
        <v>40</v>
      </c>
      <c r="E287" s="13"/>
      <c r="F287" s="14">
        <v>14</v>
      </c>
      <c r="G287" s="13"/>
      <c r="H287" s="14">
        <v>24</v>
      </c>
      <c r="I287" s="14">
        <v>78</v>
      </c>
      <c r="J287" s="13"/>
      <c r="K287" s="14">
        <v>908</v>
      </c>
      <c r="L287" s="14">
        <v>13</v>
      </c>
      <c r="M287" s="14">
        <v>17</v>
      </c>
      <c r="N287" s="13"/>
      <c r="O287" s="13"/>
      <c r="P287" s="13"/>
      <c r="Q287" s="13"/>
      <c r="R287" s="14">
        <f t="shared" ref="R287" si="30">SUM(J287:O287)</f>
        <v>938</v>
      </c>
      <c r="S287" s="14">
        <f t="shared" ref="S287:S296" si="31">SUM(I287,R287)</f>
        <v>1016</v>
      </c>
      <c r="T287" s="16">
        <f t="shared" ref="T287:T296" si="32">R287/S287</f>
        <v>0.92322834645669294</v>
      </c>
      <c r="U287" s="13"/>
      <c r="V287" s="13"/>
      <c r="W287" s="13"/>
      <c r="X287" s="13"/>
    </row>
    <row r="288" spans="1:24" x14ac:dyDescent="0.3">
      <c r="A288" s="12">
        <v>440</v>
      </c>
      <c r="B288" s="12" t="s">
        <v>192</v>
      </c>
      <c r="C288" s="13"/>
      <c r="D288" s="14">
        <v>26</v>
      </c>
      <c r="E288" s="14">
        <v>439</v>
      </c>
      <c r="F288" s="14">
        <v>213</v>
      </c>
      <c r="G288" s="14">
        <v>95</v>
      </c>
      <c r="H288" s="14">
        <v>200</v>
      </c>
      <c r="I288" s="14">
        <v>973</v>
      </c>
      <c r="J288" s="14">
        <v>6018</v>
      </c>
      <c r="K288" s="15">
        <v>184837</v>
      </c>
      <c r="L288" s="14">
        <v>3747</v>
      </c>
      <c r="M288" s="14">
        <v>1</v>
      </c>
      <c r="N288" s="13"/>
      <c r="O288" s="13"/>
      <c r="P288" s="13"/>
      <c r="Q288" s="13"/>
      <c r="R288" s="14">
        <f t="shared" ref="R288:R296" si="33">SUM(J288:O288)</f>
        <v>194603</v>
      </c>
      <c r="S288" s="14">
        <f t="shared" si="31"/>
        <v>195576</v>
      </c>
      <c r="T288" s="16">
        <f t="shared" si="32"/>
        <v>0.99502495193684293</v>
      </c>
      <c r="U288" s="14"/>
      <c r="V288" s="16"/>
      <c r="W288" s="13"/>
      <c r="X288" s="13"/>
    </row>
    <row r="289" spans="1:24" x14ac:dyDescent="0.3">
      <c r="A289" s="12">
        <v>445</v>
      </c>
      <c r="B289" s="12" t="s">
        <v>193</v>
      </c>
      <c r="C289" s="13"/>
      <c r="D289" s="14"/>
      <c r="E289" s="14"/>
      <c r="F289" s="14"/>
      <c r="G289" s="14"/>
      <c r="H289" s="14"/>
      <c r="I289" s="14"/>
      <c r="J289" s="14"/>
      <c r="K289" s="15">
        <v>1</v>
      </c>
      <c r="L289" s="14"/>
      <c r="M289" s="14"/>
      <c r="N289" s="13"/>
      <c r="O289" s="13"/>
      <c r="P289" s="13"/>
      <c r="Q289" s="13"/>
      <c r="R289" s="14">
        <f t="shared" si="33"/>
        <v>1</v>
      </c>
      <c r="S289" s="14">
        <f t="shared" si="31"/>
        <v>1</v>
      </c>
      <c r="T289" s="16">
        <f t="shared" si="32"/>
        <v>1</v>
      </c>
      <c r="U289" s="14"/>
      <c r="V289" s="16"/>
      <c r="W289" s="13"/>
      <c r="X289" s="13"/>
    </row>
    <row r="290" spans="1:24" x14ac:dyDescent="0.3">
      <c r="A290" s="12">
        <v>446</v>
      </c>
      <c r="B290" s="12" t="s">
        <v>194</v>
      </c>
      <c r="C290" s="13"/>
      <c r="D290" s="14">
        <v>2</v>
      </c>
      <c r="E290" s="13"/>
      <c r="F290" s="13"/>
      <c r="G290" s="13"/>
      <c r="H290" s="14">
        <v>122</v>
      </c>
      <c r="I290" s="14">
        <v>124</v>
      </c>
      <c r="J290" s="13"/>
      <c r="K290" s="15">
        <v>14</v>
      </c>
      <c r="L290" s="13"/>
      <c r="M290" s="13"/>
      <c r="N290" s="13"/>
      <c r="O290" s="13"/>
      <c r="P290" s="13"/>
      <c r="Q290" s="13"/>
      <c r="R290" s="14">
        <f t="shared" si="33"/>
        <v>14</v>
      </c>
      <c r="S290" s="14">
        <f t="shared" si="31"/>
        <v>138</v>
      </c>
      <c r="T290" s="16">
        <f t="shared" si="32"/>
        <v>0.10144927536231885</v>
      </c>
      <c r="U290" s="13"/>
      <c r="V290" s="13"/>
      <c r="W290" s="13"/>
      <c r="X290" s="13"/>
    </row>
    <row r="291" spans="1:24" x14ac:dyDescent="0.3">
      <c r="A291" s="12">
        <v>452</v>
      </c>
      <c r="B291" s="12" t="s">
        <v>195</v>
      </c>
      <c r="C291" s="13"/>
      <c r="D291" s="13"/>
      <c r="E291" s="13"/>
      <c r="F291" s="13"/>
      <c r="G291" s="13"/>
      <c r="H291" s="14">
        <v>592</v>
      </c>
      <c r="I291" s="14">
        <v>592</v>
      </c>
      <c r="J291" s="14">
        <v>140</v>
      </c>
      <c r="K291" s="15">
        <v>1260</v>
      </c>
      <c r="L291" s="14">
        <v>16</v>
      </c>
      <c r="M291" s="13"/>
      <c r="N291" s="13"/>
      <c r="O291" s="13"/>
      <c r="P291" s="13"/>
      <c r="Q291" s="13"/>
      <c r="R291" s="14">
        <f t="shared" si="33"/>
        <v>1416</v>
      </c>
      <c r="S291" s="14">
        <f t="shared" si="31"/>
        <v>2008</v>
      </c>
      <c r="T291" s="16">
        <f t="shared" si="32"/>
        <v>0.70517928286852594</v>
      </c>
      <c r="U291" s="13"/>
      <c r="V291" s="13"/>
      <c r="W291" s="13"/>
      <c r="X291" s="13"/>
    </row>
    <row r="292" spans="1:24" x14ac:dyDescent="0.3">
      <c r="A292" s="12">
        <v>453</v>
      </c>
      <c r="B292" s="12" t="s">
        <v>196</v>
      </c>
      <c r="C292" s="13"/>
      <c r="D292" s="14">
        <v>84</v>
      </c>
      <c r="E292" s="14">
        <v>618</v>
      </c>
      <c r="F292" s="14">
        <v>1313</v>
      </c>
      <c r="G292" s="14">
        <v>14</v>
      </c>
      <c r="H292" s="14">
        <v>229</v>
      </c>
      <c r="I292" s="14">
        <v>2258</v>
      </c>
      <c r="J292" s="14">
        <v>24993</v>
      </c>
      <c r="K292" s="15">
        <v>148664</v>
      </c>
      <c r="L292" s="14">
        <v>11445</v>
      </c>
      <c r="M292" s="14">
        <v>953</v>
      </c>
      <c r="N292" s="13"/>
      <c r="O292" s="13"/>
      <c r="P292" s="13"/>
      <c r="Q292" s="13"/>
      <c r="R292" s="14">
        <f t="shared" si="33"/>
        <v>186055</v>
      </c>
      <c r="S292" s="14">
        <f t="shared" si="31"/>
        <v>188313</v>
      </c>
      <c r="T292" s="16">
        <f t="shared" si="32"/>
        <v>0.98800932490056448</v>
      </c>
      <c r="U292" s="14"/>
      <c r="V292" s="16"/>
      <c r="W292" s="13"/>
      <c r="X292" s="13"/>
    </row>
    <row r="293" spans="1:24" x14ac:dyDescent="0.3">
      <c r="A293" s="12">
        <v>454</v>
      </c>
      <c r="B293" s="12" t="s">
        <v>197</v>
      </c>
      <c r="C293" s="13"/>
      <c r="D293" s="14"/>
      <c r="E293" s="14"/>
      <c r="F293" s="14"/>
      <c r="G293" s="14"/>
      <c r="H293" s="14"/>
      <c r="I293" s="14">
        <v>0</v>
      </c>
      <c r="J293" s="14"/>
      <c r="K293" s="15">
        <v>5</v>
      </c>
      <c r="L293" s="14"/>
      <c r="M293" s="14"/>
      <c r="N293" s="13"/>
      <c r="O293" s="13"/>
      <c r="P293" s="13"/>
      <c r="Q293" s="13"/>
      <c r="R293" s="14">
        <f t="shared" si="33"/>
        <v>5</v>
      </c>
      <c r="S293" s="14">
        <f t="shared" si="31"/>
        <v>5</v>
      </c>
      <c r="T293" s="16">
        <f t="shared" si="32"/>
        <v>1</v>
      </c>
      <c r="U293" s="14"/>
      <c r="V293" s="16"/>
      <c r="W293" s="13"/>
      <c r="X293" s="13"/>
    </row>
    <row r="294" spans="1:24" x14ac:dyDescent="0.3">
      <c r="R294" s="14"/>
      <c r="S294" s="14"/>
      <c r="T294" s="16"/>
    </row>
    <row r="295" spans="1:24" x14ac:dyDescent="0.3">
      <c r="R295" s="14"/>
      <c r="S295" s="14"/>
      <c r="T295" s="16"/>
    </row>
    <row r="296" spans="1:24" x14ac:dyDescent="0.3">
      <c r="A296" s="13"/>
      <c r="B296" s="17" t="s">
        <v>59</v>
      </c>
      <c r="C296" s="13"/>
      <c r="D296" s="14">
        <v>152</v>
      </c>
      <c r="E296" s="14">
        <v>1057</v>
      </c>
      <c r="F296" s="14">
        <v>1540</v>
      </c>
      <c r="G296" s="14">
        <v>109</v>
      </c>
      <c r="H296" s="14">
        <v>1167</v>
      </c>
      <c r="I296" s="14">
        <v>4025</v>
      </c>
      <c r="J296" s="14">
        <v>31151</v>
      </c>
      <c r="K296">
        <f>SUM(K287:K293)</f>
        <v>335689</v>
      </c>
      <c r="L296" s="14">
        <v>15221</v>
      </c>
      <c r="M296" s="14">
        <v>971</v>
      </c>
      <c r="N296" s="13"/>
      <c r="O296" s="13"/>
      <c r="P296" s="13"/>
      <c r="Q296" s="13"/>
      <c r="R296" s="14">
        <f t="shared" si="33"/>
        <v>383032</v>
      </c>
      <c r="S296" s="14">
        <f t="shared" si="31"/>
        <v>387057</v>
      </c>
      <c r="T296" s="16">
        <f t="shared" si="32"/>
        <v>0.98960101483760787</v>
      </c>
      <c r="U296" s="14"/>
      <c r="V296" s="16"/>
      <c r="W296" s="13"/>
      <c r="X296" s="13"/>
    </row>
    <row r="297" spans="1:24" x14ac:dyDescent="0.3">
      <c r="A297" s="13"/>
      <c r="B297" s="17" t="s">
        <v>60</v>
      </c>
      <c r="C297" s="16">
        <v>0</v>
      </c>
      <c r="D297" s="18">
        <v>8.8999999999999996E-2</v>
      </c>
      <c r="E297" s="18">
        <v>0.35399999999999998</v>
      </c>
      <c r="F297" s="18">
        <v>0.20699999999999999</v>
      </c>
      <c r="G297" s="18">
        <v>0.127</v>
      </c>
      <c r="H297" s="16">
        <v>0.08</v>
      </c>
      <c r="I297" s="18">
        <v>0.14599999999999999</v>
      </c>
      <c r="J297" s="16">
        <v>0.89</v>
      </c>
      <c r="K297" s="16">
        <f>K296/$I$308</f>
        <v>0.20537805912903878</v>
      </c>
      <c r="L297" s="18">
        <v>0.114</v>
      </c>
      <c r="M297" s="18">
        <v>2.5000000000000001E-2</v>
      </c>
      <c r="N297" s="16">
        <v>0</v>
      </c>
      <c r="O297" s="16">
        <v>0</v>
      </c>
      <c r="P297" s="16">
        <v>0</v>
      </c>
      <c r="Q297" s="16">
        <v>0</v>
      </c>
      <c r="R297" s="18">
        <f>R296/$P$308</f>
        <v>0.20800079066279373</v>
      </c>
      <c r="S297" s="18">
        <f>S296/$Q$308</f>
        <v>0.20709154666578206</v>
      </c>
      <c r="T297" s="13"/>
      <c r="U297" s="18"/>
      <c r="V297" s="13"/>
      <c r="W297" s="13"/>
      <c r="X297" s="13"/>
    </row>
    <row r="299" spans="1:24" ht="17.399999999999999" customHeight="1" x14ac:dyDescent="0.3">
      <c r="A299" s="1" t="s">
        <v>198</v>
      </c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2" spans="1:24" x14ac:dyDescent="0.3">
      <c r="A302" s="7" t="s">
        <v>5</v>
      </c>
      <c r="B302" s="7"/>
      <c r="C302" s="7"/>
      <c r="D302" s="7"/>
      <c r="E302" s="7"/>
      <c r="F302" s="7"/>
      <c r="G302" s="7"/>
      <c r="H302" s="7"/>
      <c r="I302" s="7" t="s">
        <v>6</v>
      </c>
      <c r="J302" s="7"/>
      <c r="K302" s="21"/>
      <c r="L302" s="8" t="s">
        <v>7</v>
      </c>
      <c r="M302" s="8" t="s">
        <v>7</v>
      </c>
      <c r="N302" s="8" t="s">
        <v>8</v>
      </c>
      <c r="O302" s="8" t="s">
        <v>8</v>
      </c>
      <c r="P302" s="9"/>
      <c r="Q302" s="9"/>
      <c r="R302" s="9"/>
      <c r="S302" s="7"/>
      <c r="T302" s="7"/>
      <c r="U302" s="7"/>
      <c r="V302" s="7"/>
    </row>
    <row r="303" spans="1:24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21"/>
      <c r="L303" s="8" t="s">
        <v>9</v>
      </c>
      <c r="M303" s="8" t="s">
        <v>10</v>
      </c>
      <c r="N303" s="8" t="s">
        <v>11</v>
      </c>
      <c r="O303" s="8" t="s">
        <v>12</v>
      </c>
      <c r="P303" s="9"/>
      <c r="Q303" s="9"/>
      <c r="R303" s="9"/>
      <c r="S303" s="7"/>
      <c r="T303" s="7"/>
      <c r="U303" s="7"/>
      <c r="V303" s="7"/>
    </row>
    <row r="304" spans="1:24" x14ac:dyDescent="0.3">
      <c r="A304" s="9"/>
      <c r="B304" s="8" t="s">
        <v>15</v>
      </c>
      <c r="C304" s="8" t="s">
        <v>9</v>
      </c>
      <c r="D304" s="8" t="s">
        <v>10</v>
      </c>
      <c r="E304" s="8" t="s">
        <v>16</v>
      </c>
      <c r="F304" s="9"/>
      <c r="G304" s="8" t="s">
        <v>17</v>
      </c>
      <c r="H304" s="8" t="s">
        <v>18</v>
      </c>
      <c r="I304" s="8" t="s">
        <v>19</v>
      </c>
      <c r="J304" s="8" t="s">
        <v>9</v>
      </c>
      <c r="K304" s="8" t="s">
        <v>10</v>
      </c>
      <c r="L304" s="8" t="s">
        <v>20</v>
      </c>
      <c r="M304" s="8" t="s">
        <v>20</v>
      </c>
      <c r="N304" s="8" t="s">
        <v>8</v>
      </c>
      <c r="O304" s="8" t="s">
        <v>8</v>
      </c>
      <c r="P304" s="8" t="s">
        <v>17</v>
      </c>
      <c r="Q304" s="9"/>
      <c r="R304" s="8" t="s">
        <v>21</v>
      </c>
      <c r="S304" s="9"/>
      <c r="T304" s="9"/>
      <c r="U304" s="9"/>
      <c r="V304" s="9"/>
    </row>
    <row r="305" spans="1:22" x14ac:dyDescent="0.3">
      <c r="A305" s="8" t="s">
        <v>24</v>
      </c>
      <c r="B305" s="8" t="s">
        <v>25</v>
      </c>
      <c r="C305" s="8" t="s">
        <v>26</v>
      </c>
      <c r="D305" s="8" t="s">
        <v>27</v>
      </c>
      <c r="E305" s="8" t="s">
        <v>28</v>
      </c>
      <c r="F305" s="8" t="s">
        <v>29</v>
      </c>
      <c r="G305" s="8" t="s">
        <v>30</v>
      </c>
      <c r="H305" s="8" t="s">
        <v>31</v>
      </c>
      <c r="I305" s="8" t="s">
        <v>32</v>
      </c>
      <c r="J305" s="8" t="s">
        <v>26</v>
      </c>
      <c r="K305" s="8" t="s">
        <v>27</v>
      </c>
      <c r="L305" s="8" t="s">
        <v>26</v>
      </c>
      <c r="M305" s="8" t="s">
        <v>27</v>
      </c>
      <c r="N305" s="8" t="s">
        <v>33</v>
      </c>
      <c r="O305" s="8" t="s">
        <v>34</v>
      </c>
      <c r="P305" s="8" t="s">
        <v>6</v>
      </c>
      <c r="Q305" s="8" t="s">
        <v>17</v>
      </c>
      <c r="R305" s="8" t="s">
        <v>6</v>
      </c>
      <c r="S305" s="8"/>
      <c r="T305" s="8"/>
      <c r="U305" s="8"/>
      <c r="V305" s="8"/>
    </row>
    <row r="308" spans="1:22" x14ac:dyDescent="0.3">
      <c r="A308" s="13"/>
      <c r="B308" s="14">
        <v>1716</v>
      </c>
      <c r="C308" s="14">
        <v>2982</v>
      </c>
      <c r="D308" s="14">
        <v>7446</v>
      </c>
      <c r="E308" s="14">
        <v>861</v>
      </c>
      <c r="F308" s="14">
        <v>14516</v>
      </c>
      <c r="G308" s="22">
        <v>27521</v>
      </c>
      <c r="H308" s="14">
        <v>35017</v>
      </c>
      <c r="I308">
        <f>SUM(K296,K271,K242,K193,K159,K123,K98,K40)</f>
        <v>1634493</v>
      </c>
      <c r="J308" s="14">
        <v>133422</v>
      </c>
      <c r="K308" s="14">
        <v>38560</v>
      </c>
      <c r="L308" s="14">
        <v>1</v>
      </c>
      <c r="M308" s="13"/>
      <c r="N308" s="13"/>
      <c r="O308" s="13"/>
      <c r="P308" s="22">
        <f>SUM(H308:M309)</f>
        <v>1841493</v>
      </c>
      <c r="Q308" s="22">
        <f>SUM(G308,P308)</f>
        <v>1869014</v>
      </c>
      <c r="R308" s="23">
        <f>P308/Q308</f>
        <v>0.98527512367483605</v>
      </c>
      <c r="S308" s="14"/>
      <c r="T308" s="18"/>
    </row>
  </sheetData>
  <mergeCells count="103">
    <mergeCell ref="A299:X299"/>
    <mergeCell ref="A302:H303"/>
    <mergeCell ref="I302:J303"/>
    <mergeCell ref="S302:T302"/>
    <mergeCell ref="U302:V302"/>
    <mergeCell ref="S303:T303"/>
    <mergeCell ref="U303:V303"/>
    <mergeCell ref="A281:B282"/>
    <mergeCell ref="C281:J282"/>
    <mergeCell ref="K281:L282"/>
    <mergeCell ref="T281:U281"/>
    <mergeCell ref="V281:W281"/>
    <mergeCell ref="R282:S282"/>
    <mergeCell ref="T282:U282"/>
    <mergeCell ref="V282:W282"/>
    <mergeCell ref="T253:U253"/>
    <mergeCell ref="V253:W253"/>
    <mergeCell ref="A274:X274"/>
    <mergeCell ref="A275:U275"/>
    <mergeCell ref="C278:X278"/>
    <mergeCell ref="A279:C279"/>
    <mergeCell ref="A245:X245"/>
    <mergeCell ref="A246:U246"/>
    <mergeCell ref="C249:X249"/>
    <mergeCell ref="A250:C250"/>
    <mergeCell ref="A252:B253"/>
    <mergeCell ref="C252:J253"/>
    <mergeCell ref="K252:L253"/>
    <mergeCell ref="T252:U252"/>
    <mergeCell ref="V252:W252"/>
    <mergeCell ref="R253:S253"/>
    <mergeCell ref="A203:B204"/>
    <mergeCell ref="C203:J204"/>
    <mergeCell ref="K203:L204"/>
    <mergeCell ref="T203:U203"/>
    <mergeCell ref="V203:W203"/>
    <mergeCell ref="R204:S204"/>
    <mergeCell ref="T204:U204"/>
    <mergeCell ref="V204:W204"/>
    <mergeCell ref="T170:U170"/>
    <mergeCell ref="V170:W170"/>
    <mergeCell ref="A196:X196"/>
    <mergeCell ref="A197:U197"/>
    <mergeCell ref="C200:X200"/>
    <mergeCell ref="A201:C201"/>
    <mergeCell ref="A162:X162"/>
    <mergeCell ref="A163:U163"/>
    <mergeCell ref="C166:X166"/>
    <mergeCell ref="A167:C167"/>
    <mergeCell ref="A169:B170"/>
    <mergeCell ref="C169:J170"/>
    <mergeCell ref="K169:L170"/>
    <mergeCell ref="T169:U169"/>
    <mergeCell ref="V169:W169"/>
    <mergeCell ref="R170:S170"/>
    <mergeCell ref="A133:B134"/>
    <mergeCell ref="C133:J134"/>
    <mergeCell ref="K133:L134"/>
    <mergeCell ref="T133:U133"/>
    <mergeCell ref="V133:W133"/>
    <mergeCell ref="R134:S134"/>
    <mergeCell ref="T134:U134"/>
    <mergeCell ref="V134:W134"/>
    <mergeCell ref="T109:U109"/>
    <mergeCell ref="V109:W109"/>
    <mergeCell ref="A126:X126"/>
    <mergeCell ref="A127:U127"/>
    <mergeCell ref="C130:X130"/>
    <mergeCell ref="A131:C131"/>
    <mergeCell ref="A101:X101"/>
    <mergeCell ref="A102:U102"/>
    <mergeCell ref="C105:X105"/>
    <mergeCell ref="A106:C106"/>
    <mergeCell ref="A108:B109"/>
    <mergeCell ref="C108:J109"/>
    <mergeCell ref="K108:L109"/>
    <mergeCell ref="T108:U108"/>
    <mergeCell ref="V108:W108"/>
    <mergeCell ref="R109:S109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C47:X47"/>
    <mergeCell ref="A48:C48"/>
    <mergeCell ref="A1:X1"/>
    <mergeCell ref="A2:U2"/>
    <mergeCell ref="C5:X5"/>
    <mergeCell ref="A6:C6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2021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2021-05-12T18:56:41Z</dcterms:created>
  <dcterms:modified xsi:type="dcterms:W3CDTF">2021-05-12T19:08:18Z</dcterms:modified>
</cp:coreProperties>
</file>