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xl152\Desktop\DAPR\Export\EDI - Reports\Reports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102" i="1"/>
  <c r="K127" i="1"/>
  <c r="K163" i="1"/>
  <c r="K196" i="1"/>
  <c r="K243" i="1"/>
  <c r="K273" i="1"/>
  <c r="S41" i="1"/>
  <c r="R41" i="1"/>
  <c r="S102" i="1"/>
  <c r="R102" i="1"/>
  <c r="S127" i="1"/>
  <c r="R127" i="1"/>
  <c r="S163" i="1"/>
  <c r="R163" i="1"/>
  <c r="S196" i="1"/>
  <c r="R196" i="1"/>
  <c r="S243" i="1"/>
  <c r="R243" i="1"/>
  <c r="S273" i="1"/>
  <c r="R273" i="1"/>
  <c r="T259" i="1"/>
  <c r="T260" i="1"/>
  <c r="T261" i="1"/>
  <c r="T262" i="1"/>
  <c r="T263" i="1"/>
  <c r="T264" i="1"/>
  <c r="T265" i="1"/>
  <c r="T266" i="1"/>
  <c r="T267" i="1"/>
  <c r="T268" i="1"/>
  <c r="T269" i="1"/>
  <c r="T272" i="1"/>
  <c r="S259" i="1"/>
  <c r="S260" i="1"/>
  <c r="S261" i="1"/>
  <c r="S262" i="1"/>
  <c r="S263" i="1"/>
  <c r="S264" i="1"/>
  <c r="S265" i="1"/>
  <c r="S266" i="1"/>
  <c r="S267" i="1"/>
  <c r="S268" i="1"/>
  <c r="S269" i="1"/>
  <c r="S272" i="1"/>
  <c r="R259" i="1"/>
  <c r="R260" i="1"/>
  <c r="R261" i="1"/>
  <c r="R262" i="1"/>
  <c r="R263" i="1"/>
  <c r="R264" i="1"/>
  <c r="R265" i="1"/>
  <c r="R266" i="1"/>
  <c r="R267" i="1"/>
  <c r="R268" i="1"/>
  <c r="R269" i="1"/>
  <c r="R272" i="1"/>
  <c r="T258" i="1"/>
  <c r="S258" i="1"/>
  <c r="R258" i="1"/>
  <c r="S297" i="1"/>
  <c r="R297" i="1"/>
  <c r="K297" i="1"/>
  <c r="R308" i="1"/>
  <c r="T289" i="1"/>
  <c r="T290" i="1"/>
  <c r="T291" i="1"/>
  <c r="T292" i="1"/>
  <c r="T293" i="1"/>
  <c r="T296" i="1"/>
  <c r="S289" i="1"/>
  <c r="S290" i="1"/>
  <c r="S291" i="1"/>
  <c r="S292" i="1"/>
  <c r="S293" i="1"/>
  <c r="S296" i="1"/>
  <c r="R289" i="1"/>
  <c r="R290" i="1"/>
  <c r="R291" i="1"/>
  <c r="R292" i="1"/>
  <c r="R293" i="1"/>
  <c r="R296" i="1"/>
  <c r="T288" i="1"/>
  <c r="S288" i="1"/>
  <c r="R288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2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2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2" i="1"/>
  <c r="T211" i="1"/>
  <c r="S211" i="1"/>
  <c r="R211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5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5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5" i="1"/>
  <c r="T178" i="1"/>
  <c r="S178" i="1"/>
  <c r="R178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2" i="1"/>
  <c r="T142" i="1"/>
  <c r="S142" i="1"/>
  <c r="R142" i="1"/>
  <c r="T118" i="1"/>
  <c r="T119" i="1"/>
  <c r="T120" i="1"/>
  <c r="T121" i="1"/>
  <c r="T122" i="1"/>
  <c r="T123" i="1"/>
  <c r="T126" i="1"/>
  <c r="S118" i="1"/>
  <c r="S119" i="1"/>
  <c r="S120" i="1"/>
  <c r="S121" i="1"/>
  <c r="S122" i="1"/>
  <c r="S123" i="1"/>
  <c r="S126" i="1"/>
  <c r="R118" i="1"/>
  <c r="R119" i="1"/>
  <c r="R120" i="1"/>
  <c r="R121" i="1"/>
  <c r="R122" i="1"/>
  <c r="R123" i="1"/>
  <c r="R126" i="1"/>
  <c r="T117" i="1"/>
  <c r="S117" i="1"/>
  <c r="R117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101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101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101" i="1"/>
  <c r="T56" i="1"/>
  <c r="S56" i="1"/>
  <c r="R56" i="1"/>
  <c r="T40" i="1"/>
  <c r="S40" i="1"/>
  <c r="R40" i="1"/>
  <c r="I40" i="1"/>
  <c r="J40" i="1"/>
  <c r="K40" i="1"/>
  <c r="L40" i="1"/>
  <c r="M40" i="1"/>
  <c r="N40" i="1"/>
  <c r="O40" i="1"/>
  <c r="F40" i="1"/>
  <c r="G40" i="1"/>
  <c r="H40" i="1"/>
  <c r="E40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T14" i="1"/>
  <c r="S14" i="1"/>
  <c r="R14" i="1"/>
  <c r="K101" i="1" l="1"/>
  <c r="K126" i="1"/>
  <c r="K162" i="1"/>
  <c r="K195" i="1"/>
  <c r="K242" i="1"/>
  <c r="K272" i="1"/>
  <c r="K296" i="1"/>
</calcChain>
</file>

<file path=xl/sharedStrings.xml><?xml version="1.0" encoding="utf-8"?>
<sst xmlns="http://schemas.openxmlformats.org/spreadsheetml/2006/main" count="621" uniqueCount="198">
  <si>
    <t>Release Requests Received</t>
  </si>
  <si>
    <t>Demandes de mainlevées reçues</t>
  </si>
  <si>
    <t>December / decembre 2018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</si>
  <si>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</si>
  <si>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</si>
  <si>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</si>
  <si>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</si>
  <si>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</si>
  <si>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</si>
  <si>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</si>
  <si>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</si>
  <si>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</si>
  <si>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</si>
  <si>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</si>
  <si>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</si>
  <si>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</si>
  <si>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</si>
  <si>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</si>
  <si>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</si>
  <si>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</si>
  <si>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</si>
  <si>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</si>
  <si>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</si>
  <si>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</si>
  <si>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</si>
  <si>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</si>
  <si>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</si>
  <si>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</si>
  <si>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</si>
  <si>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</si>
  <si>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</si>
  <si>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</si>
  <si>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</si>
  <si>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</si>
  <si>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</si>
  <si>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</si>
  <si>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YARMOUTH</t>
  </si>
  <si>
    <t>CHARLOTTETOWN (HUB)</t>
  </si>
  <si>
    <t>BATHURST</t>
  </si>
  <si>
    <t>FREDERICTON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</si>
  <si>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</si>
  <si>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</si>
  <si>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</si>
  <si>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</si>
  <si>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</si>
  <si>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</si>
  <si>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</si>
  <si>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</si>
  <si>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</si>
  <si>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</si>
  <si>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</si>
  <si>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</si>
  <si>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</si>
  <si>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</si>
  <si>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</si>
  <si>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</si>
  <si>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</si>
  <si>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</si>
  <si>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</si>
  <si>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</si>
  <si>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</si>
  <si>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</si>
  <si>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</si>
  <si>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</si>
  <si>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</si>
  <si>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</si>
  <si>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</si>
  <si>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</si>
  <si>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</si>
  <si>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</si>
  <si>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</si>
  <si>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</si>
  <si>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</si>
  <si>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</si>
  <si>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</si>
  <si>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</si>
  <si>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</si>
  <si>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</si>
  <si>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</si>
  <si>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</si>
  <si>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</si>
  <si>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</si>
  <si>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</si>
  <si>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</si>
  <si>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</si>
  <si>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STE-AURÉLIE</t>
  </si>
  <si>
    <t>RIVIÈRE-DU-LOUP</t>
  </si>
  <si>
    <t>Lacolle Route 223</t>
  </si>
  <si>
    <t xml:space="preserve">ST-JÉRÔME </t>
  </si>
  <si>
    <t>LACOLLE: HWY 15 (HUB</t>
  </si>
  <si>
    <t>STANHOPE</t>
  </si>
  <si>
    <t>BAIE-COMEAU</t>
  </si>
  <si>
    <t>SEPT-ÎLES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</si>
  <si>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</si>
  <si>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</si>
  <si>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</si>
  <si>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</si>
  <si>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</si>
  <si>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</si>
  <si>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</si>
  <si>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</si>
  <si>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</si>
  <si>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</si>
  <si>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</si>
  <si>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</si>
  <si>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</si>
  <si>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</si>
  <si>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</si>
  <si>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</si>
  <si>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</si>
  <si>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</si>
  <si>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</si>
  <si>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</si>
  <si>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 xml:space="preserve">BROCKVILLE </t>
  </si>
  <si>
    <t>CORNWALL TRAFFIC OFF</t>
  </si>
  <si>
    <t>KINGSTON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</si>
  <si>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</si>
  <si>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</si>
  <si>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</si>
  <si>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</si>
  <si>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</si>
  <si>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</si>
  <si>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</si>
  <si>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</si>
  <si>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</si>
  <si>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</si>
  <si>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</si>
  <si>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</si>
  <si>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</si>
  <si>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</si>
  <si>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</si>
  <si>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</si>
  <si>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</si>
  <si>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</si>
  <si>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</si>
  <si>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</si>
  <si>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</si>
  <si>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</si>
  <si>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</si>
  <si>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</si>
  <si>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</si>
  <si>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</si>
  <si>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</si>
  <si>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</si>
  <si>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</si>
  <si>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CRANBROOK AIRPORT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</si>
  <si>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</si>
  <si>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</si>
  <si>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</si>
  <si>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</si>
  <si>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</si>
  <si>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</si>
  <si>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</si>
  <si>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</si>
  <si>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</si>
  <si>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</si>
  <si>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</si>
  <si>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</si>
  <si>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</si>
  <si>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</si>
  <si>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</si>
  <si>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</si>
  <si>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</si>
  <si>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</si>
  <si>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</si>
  <si>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</si>
  <si>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</si>
  <si>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</si>
  <si>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</si>
  <si>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</si>
  <si>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WHITEHORSE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</si>
  <si>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</si>
  <si>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</si>
  <si>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</si>
  <si>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</si>
  <si>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</si>
  <si>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</si>
  <si>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</si>
  <si>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</si>
  <si>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</si>
  <si>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</si>
  <si>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</si>
  <si>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ST. CATHARINES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</si>
  <si>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</si>
  <si>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</si>
  <si>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</si>
  <si>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</si>
  <si>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</si>
  <si>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</si>
  <si>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</si>
  <si>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</si>
  <si>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</si>
  <si>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</si>
  <si>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</si>
  <si>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</si>
  <si>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</si>
  <si>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JOLIETTE</t>
  </si>
  <si>
    <t xml:space="preserve"> IQALUIT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</si>
</sst>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topLeftCell="A266" workbookViewId="0">
      <selection activeCell="K41" sqref="K41"/>
    </sheetView>
  </sheetViews>
  <sheetFormatPr defaultRowHeight="15" x14ac:dyDescent="0.25"/>
  <cols>
    <col min="1" max="1" width="11.85546875" customWidth="1"/>
    <col min="2" max="2" width="22.28515625" customWidth="1"/>
  </cols>
  <sheetData>
    <row r="1" spans="1:24" ht="18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28.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5" spans="1:24" x14ac:dyDescent="0.25">
      <c r="A5" s="2" t="s">
        <v>3</v>
      </c>
      <c r="B5" s="1"/>
      <c r="C5" s="16" t="s">
        <v>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x14ac:dyDescent="0.25">
      <c r="A6" s="15" t="s">
        <v>2</v>
      </c>
      <c r="B6" s="15"/>
      <c r="C6" s="15"/>
    </row>
    <row r="8" spans="1:24" x14ac:dyDescent="0.25">
      <c r="A8" s="17"/>
      <c r="B8" s="17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25">
      <c r="A9" s="17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N9" s="3" t="s">
        <v>9</v>
      </c>
      <c r="O9" s="3" t="s">
        <v>10</v>
      </c>
      <c r="P9" s="3" t="s">
        <v>11</v>
      </c>
      <c r="Q9" s="3" t="s">
        <v>12</v>
      </c>
      <c r="R9" s="19"/>
      <c r="S9" s="19"/>
      <c r="T9" s="18"/>
      <c r="U9" s="18"/>
      <c r="V9" s="18"/>
      <c r="W9" s="18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195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/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7"/>
      <c r="E14" s="7"/>
      <c r="F14" s="8">
        <v>68</v>
      </c>
      <c r="G14" s="8">
        <v>6</v>
      </c>
      <c r="H14" s="8">
        <v>59</v>
      </c>
      <c r="I14" s="8">
        <v>133</v>
      </c>
      <c r="J14" s="7"/>
      <c r="K14" s="7">
        <v>88</v>
      </c>
      <c r="L14" s="8">
        <v>707</v>
      </c>
      <c r="M14" s="8">
        <v>735</v>
      </c>
      <c r="N14" s="8">
        <v>244</v>
      </c>
      <c r="O14" s="8">
        <v>574</v>
      </c>
      <c r="P14" s="7"/>
      <c r="Q14" s="7"/>
      <c r="R14" s="8">
        <f>SUM(J14:O14)</f>
        <v>2348</v>
      </c>
      <c r="S14" s="8">
        <f>SUM(I14,R14)</f>
        <v>2481</v>
      </c>
      <c r="T14" s="9">
        <f>R14/S14</f>
        <v>0.94639258363563084</v>
      </c>
      <c r="U14" s="8"/>
      <c r="V14" s="9"/>
      <c r="W14" s="8"/>
      <c r="X14" s="9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8">
        <v>1</v>
      </c>
      <c r="I15" s="8">
        <v>1</v>
      </c>
      <c r="J15" s="7"/>
      <c r="K15" s="7"/>
      <c r="L15" s="7"/>
      <c r="M15" s="7"/>
      <c r="N15" s="7"/>
      <c r="O15" s="8">
        <v>1</v>
      </c>
      <c r="P15" s="7"/>
      <c r="Q15" s="7"/>
      <c r="R15" s="8">
        <f t="shared" ref="R15:R37" si="0">SUM(J15:O15)</f>
        <v>1</v>
      </c>
      <c r="S15" s="8">
        <f t="shared" ref="S15:S37" si="1">SUM(I15,R15)</f>
        <v>2</v>
      </c>
      <c r="T15" s="9">
        <f t="shared" ref="T15:T37" si="2">R15/S15</f>
        <v>0.5</v>
      </c>
      <c r="U15" s="7"/>
      <c r="V15" s="7"/>
      <c r="W15" s="8"/>
      <c r="X15" s="9"/>
    </row>
    <row r="16" spans="1:24" x14ac:dyDescent="0.25">
      <c r="A16" s="6">
        <v>21</v>
      </c>
      <c r="B16" s="6" t="s">
        <v>35</v>
      </c>
      <c r="C16" s="7"/>
      <c r="D16" s="7"/>
      <c r="E16" s="7"/>
      <c r="F16" s="7"/>
      <c r="G16" s="7"/>
      <c r="H16" s="8">
        <v>1</v>
      </c>
      <c r="I16" s="8">
        <v>1</v>
      </c>
      <c r="J16" s="7"/>
      <c r="K16" s="7"/>
      <c r="L16" s="7"/>
      <c r="M16" s="8">
        <v>3</v>
      </c>
      <c r="N16" s="7"/>
      <c r="O16" s="7"/>
      <c r="P16" s="7"/>
      <c r="Q16" s="7"/>
      <c r="R16" s="8">
        <f t="shared" si="0"/>
        <v>3</v>
      </c>
      <c r="S16" s="8">
        <f t="shared" si="1"/>
        <v>4</v>
      </c>
      <c r="T16" s="9">
        <f t="shared" si="2"/>
        <v>0.75</v>
      </c>
      <c r="U16" s="7"/>
      <c r="V16" s="7"/>
      <c r="W16" s="8"/>
      <c r="X16" s="9"/>
    </row>
    <row r="17" spans="1:24" x14ac:dyDescent="0.25">
      <c r="A17" s="6">
        <v>25</v>
      </c>
      <c r="B17" s="6" t="s">
        <v>36</v>
      </c>
      <c r="C17" s="7"/>
      <c r="D17" s="7"/>
      <c r="E17" s="7"/>
      <c r="F17" s="8">
        <v>3</v>
      </c>
      <c r="G17" s="7"/>
      <c r="H17" s="7"/>
      <c r="I17" s="8">
        <v>3</v>
      </c>
      <c r="J17" s="7"/>
      <c r="K17" s="7"/>
      <c r="L17" s="7"/>
      <c r="M17" s="7"/>
      <c r="N17" s="7"/>
      <c r="O17" s="7"/>
      <c r="P17" s="7"/>
      <c r="Q17" s="7"/>
      <c r="R17" s="8">
        <f t="shared" si="0"/>
        <v>0</v>
      </c>
      <c r="S17" s="8">
        <f t="shared" si="1"/>
        <v>3</v>
      </c>
      <c r="T17" s="9">
        <f t="shared" si="2"/>
        <v>0</v>
      </c>
      <c r="U17" s="7"/>
      <c r="V17" s="7"/>
      <c r="W17" s="7"/>
      <c r="X17" s="7"/>
    </row>
    <row r="18" spans="1:24" x14ac:dyDescent="0.25">
      <c r="A18" s="6">
        <v>101</v>
      </c>
      <c r="B18" s="6" t="s">
        <v>37</v>
      </c>
      <c r="C18" s="7"/>
      <c r="D18" s="7"/>
      <c r="E18" s="7"/>
      <c r="F18" s="8">
        <v>1</v>
      </c>
      <c r="G18" s="7"/>
      <c r="H18" s="8">
        <v>2</v>
      </c>
      <c r="I18" s="8">
        <v>3</v>
      </c>
      <c r="J18" s="7"/>
      <c r="K18" s="7">
        <v>1</v>
      </c>
      <c r="L18" s="8">
        <v>1</v>
      </c>
      <c r="M18" s="8">
        <v>10</v>
      </c>
      <c r="N18" s="8">
        <v>4</v>
      </c>
      <c r="O18" s="8">
        <v>12</v>
      </c>
      <c r="P18" s="7"/>
      <c r="Q18" s="7"/>
      <c r="R18" s="8">
        <f t="shared" si="0"/>
        <v>28</v>
      </c>
      <c r="S18" s="8">
        <f t="shared" si="1"/>
        <v>31</v>
      </c>
      <c r="T18" s="9">
        <f t="shared" si="2"/>
        <v>0.90322580645161288</v>
      </c>
      <c r="U18" s="7"/>
      <c r="V18" s="7"/>
      <c r="W18" s="8"/>
      <c r="X18" s="9"/>
    </row>
    <row r="19" spans="1:24" x14ac:dyDescent="0.25">
      <c r="A19" s="6">
        <v>201</v>
      </c>
      <c r="B19" s="6" t="s">
        <v>38</v>
      </c>
      <c r="C19" s="7"/>
      <c r="D19" s="7"/>
      <c r="E19" s="7"/>
      <c r="F19" s="7"/>
      <c r="G19" s="7"/>
      <c r="H19" s="8">
        <v>4</v>
      </c>
      <c r="I19" s="8">
        <v>4</v>
      </c>
      <c r="J19" s="7"/>
      <c r="K19" s="7"/>
      <c r="L19" s="7"/>
      <c r="M19" s="8">
        <v>5</v>
      </c>
      <c r="N19" s="7"/>
      <c r="O19" s="7"/>
      <c r="P19" s="7"/>
      <c r="Q19" s="7"/>
      <c r="R19" s="8">
        <f t="shared" si="0"/>
        <v>5</v>
      </c>
      <c r="S19" s="8">
        <f t="shared" si="1"/>
        <v>9</v>
      </c>
      <c r="T19" s="9">
        <f t="shared" si="2"/>
        <v>0.55555555555555558</v>
      </c>
      <c r="U19" s="7"/>
      <c r="V19" s="7"/>
      <c r="W19" s="8"/>
      <c r="X19" s="9"/>
    </row>
    <row r="20" spans="1:24" x14ac:dyDescent="0.25">
      <c r="A20" s="6">
        <v>204</v>
      </c>
      <c r="B20" s="6" t="s">
        <v>39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>
        <v>41</v>
      </c>
      <c r="P20" s="7"/>
      <c r="Q20" s="7"/>
      <c r="R20" s="8">
        <f t="shared" si="0"/>
        <v>41</v>
      </c>
      <c r="S20" s="8">
        <f t="shared" si="1"/>
        <v>41</v>
      </c>
      <c r="T20" s="9">
        <f t="shared" si="2"/>
        <v>1</v>
      </c>
      <c r="U20" s="7"/>
      <c r="V20" s="7"/>
      <c r="W20" s="8"/>
      <c r="X20" s="9"/>
    </row>
    <row r="21" spans="1:24" x14ac:dyDescent="0.25">
      <c r="A21" s="6">
        <v>205</v>
      </c>
      <c r="B21" s="6" t="s">
        <v>40</v>
      </c>
      <c r="C21" s="7"/>
      <c r="D21" s="7"/>
      <c r="E21" s="7"/>
      <c r="F21" s="7"/>
      <c r="G21" s="7"/>
      <c r="H21" s="8">
        <v>14</v>
      </c>
      <c r="I21" s="8">
        <v>14</v>
      </c>
      <c r="J21" s="7"/>
      <c r="K21" s="7"/>
      <c r="L21" s="8">
        <v>1</v>
      </c>
      <c r="M21" s="7"/>
      <c r="N21" s="8">
        <v>366</v>
      </c>
      <c r="O21" s="7"/>
      <c r="P21" s="7"/>
      <c r="Q21" s="7"/>
      <c r="R21" s="8">
        <f t="shared" si="0"/>
        <v>367</v>
      </c>
      <c r="S21" s="8">
        <f t="shared" si="1"/>
        <v>381</v>
      </c>
      <c r="T21" s="9">
        <f t="shared" si="2"/>
        <v>0.96325459317585305</v>
      </c>
      <c r="U21" s="7"/>
      <c r="V21" s="7"/>
      <c r="W21" s="8"/>
      <c r="X21" s="9"/>
    </row>
    <row r="22" spans="1:24" x14ac:dyDescent="0.25">
      <c r="A22" s="6">
        <v>206</v>
      </c>
      <c r="B22" s="6" t="s">
        <v>41</v>
      </c>
      <c r="C22" s="7"/>
      <c r="D22" s="7"/>
      <c r="E22" s="7"/>
      <c r="F22" s="8">
        <v>1</v>
      </c>
      <c r="G22" s="7"/>
      <c r="H22" s="8">
        <v>4</v>
      </c>
      <c r="I22" s="8">
        <v>5</v>
      </c>
      <c r="J22" s="7"/>
      <c r="K22" s="7">
        <v>30</v>
      </c>
      <c r="L22" s="8">
        <v>69</v>
      </c>
      <c r="M22" s="8">
        <v>48</v>
      </c>
      <c r="N22" s="8">
        <v>88</v>
      </c>
      <c r="O22" s="8">
        <v>20</v>
      </c>
      <c r="P22" s="7"/>
      <c r="Q22" s="7"/>
      <c r="R22" s="8">
        <f t="shared" si="0"/>
        <v>255</v>
      </c>
      <c r="S22" s="8">
        <f t="shared" si="1"/>
        <v>260</v>
      </c>
      <c r="T22" s="9">
        <f t="shared" si="2"/>
        <v>0.98076923076923073</v>
      </c>
      <c r="U22" s="7"/>
      <c r="V22" s="7"/>
      <c r="W22" s="8"/>
      <c r="X22" s="9"/>
    </row>
    <row r="23" spans="1:24" x14ac:dyDescent="0.25">
      <c r="A23" s="6">
        <v>210</v>
      </c>
      <c r="B23" s="6" t="s">
        <v>42</v>
      </c>
      <c r="C23" s="7"/>
      <c r="D23" s="7"/>
      <c r="E23" s="7"/>
      <c r="F23" s="8">
        <v>3</v>
      </c>
      <c r="G23" s="8">
        <v>4</v>
      </c>
      <c r="H23" s="7"/>
      <c r="I23" s="8">
        <v>7</v>
      </c>
      <c r="J23" s="7"/>
      <c r="K23" s="7">
        <v>15</v>
      </c>
      <c r="L23" s="8">
        <v>7</v>
      </c>
      <c r="M23" s="8">
        <v>108</v>
      </c>
      <c r="N23" s="8">
        <v>7</v>
      </c>
      <c r="O23" s="8">
        <v>88</v>
      </c>
      <c r="P23" s="7"/>
      <c r="Q23" s="7"/>
      <c r="R23" s="8">
        <f t="shared" si="0"/>
        <v>225</v>
      </c>
      <c r="S23" s="8">
        <f t="shared" si="1"/>
        <v>232</v>
      </c>
      <c r="T23" s="9">
        <f t="shared" si="2"/>
        <v>0.96982758620689657</v>
      </c>
      <c r="U23" s="7"/>
      <c r="V23" s="7"/>
      <c r="W23" s="8"/>
      <c r="X23" s="9"/>
    </row>
    <row r="24" spans="1:24" x14ac:dyDescent="0.25">
      <c r="A24" s="6">
        <v>212</v>
      </c>
      <c r="B24" s="6" t="s">
        <v>43</v>
      </c>
      <c r="C24" s="7"/>
      <c r="D24" s="7"/>
      <c r="E24" s="8">
        <v>29</v>
      </c>
      <c r="F24" s="8">
        <v>27</v>
      </c>
      <c r="G24" s="8">
        <v>2</v>
      </c>
      <c r="H24" s="8">
        <v>126</v>
      </c>
      <c r="I24" s="8">
        <v>184</v>
      </c>
      <c r="J24" s="8">
        <v>10</v>
      </c>
      <c r="K24" s="8">
        <v>888</v>
      </c>
      <c r="L24" s="8">
        <v>776</v>
      </c>
      <c r="M24" s="7"/>
      <c r="N24" s="8">
        <v>1355</v>
      </c>
      <c r="O24" s="7"/>
      <c r="P24" s="7"/>
      <c r="Q24" s="7"/>
      <c r="R24" s="8">
        <f t="shared" si="0"/>
        <v>3029</v>
      </c>
      <c r="S24" s="8">
        <f t="shared" si="1"/>
        <v>3213</v>
      </c>
      <c r="T24" s="9">
        <f t="shared" si="2"/>
        <v>0.94273264861500161</v>
      </c>
      <c r="U24" s="8"/>
      <c r="V24" s="9"/>
      <c r="W24" s="8"/>
      <c r="X24" s="9"/>
    </row>
    <row r="25" spans="1:24" x14ac:dyDescent="0.25">
      <c r="A25" s="6">
        <v>213</v>
      </c>
      <c r="B25" s="6" t="s">
        <v>44</v>
      </c>
      <c r="C25" s="7"/>
      <c r="D25" s="7"/>
      <c r="E25" s="7"/>
      <c r="F25" s="7"/>
      <c r="G25" s="7"/>
      <c r="H25" s="8">
        <v>85</v>
      </c>
      <c r="I25" s="8">
        <v>85</v>
      </c>
      <c r="J25" s="7"/>
      <c r="K25" s="7">
        <v>7</v>
      </c>
      <c r="L25" s="8">
        <v>14</v>
      </c>
      <c r="M25" s="7"/>
      <c r="N25" s="8">
        <v>2</v>
      </c>
      <c r="O25" s="7"/>
      <c r="P25" s="7"/>
      <c r="Q25" s="7"/>
      <c r="R25" s="8">
        <f t="shared" si="0"/>
        <v>23</v>
      </c>
      <c r="S25" s="8">
        <f t="shared" si="1"/>
        <v>108</v>
      </c>
      <c r="T25" s="9">
        <f t="shared" si="2"/>
        <v>0.21296296296296297</v>
      </c>
      <c r="U25" s="7"/>
      <c r="V25" s="7"/>
      <c r="W25" s="8"/>
      <c r="X25" s="9"/>
    </row>
    <row r="26" spans="1:24" x14ac:dyDescent="0.25">
      <c r="A26" s="6">
        <v>214</v>
      </c>
      <c r="B26" s="6" t="s">
        <v>45</v>
      </c>
      <c r="C26" s="7"/>
      <c r="D26" s="7"/>
      <c r="E26" s="7"/>
      <c r="F26" s="7"/>
      <c r="G26" s="7"/>
      <c r="H26" s="8">
        <v>8</v>
      </c>
      <c r="I26" s="8">
        <v>8</v>
      </c>
      <c r="J26" s="7"/>
      <c r="K26" s="7">
        <v>20</v>
      </c>
      <c r="L26" s="8">
        <v>14</v>
      </c>
      <c r="M26" s="7"/>
      <c r="N26" s="8">
        <v>44</v>
      </c>
      <c r="O26" s="7"/>
      <c r="P26" s="7"/>
      <c r="Q26" s="7"/>
      <c r="R26" s="8">
        <f t="shared" si="0"/>
        <v>78</v>
      </c>
      <c r="S26" s="8">
        <f t="shared" si="1"/>
        <v>86</v>
      </c>
      <c r="T26" s="9">
        <f t="shared" si="2"/>
        <v>0.90697674418604646</v>
      </c>
      <c r="U26" s="7"/>
      <c r="V26" s="7"/>
      <c r="W26" s="8"/>
      <c r="X26" s="9"/>
    </row>
    <row r="27" spans="1:24" x14ac:dyDescent="0.25">
      <c r="A27" s="6">
        <v>215</v>
      </c>
      <c r="B27" s="6" t="s">
        <v>46</v>
      </c>
      <c r="C27" s="7"/>
      <c r="D27" s="7"/>
      <c r="E27" s="7"/>
      <c r="F27" s="7"/>
      <c r="G27" s="7"/>
      <c r="H27" s="8">
        <v>34</v>
      </c>
      <c r="I27" s="8">
        <v>34</v>
      </c>
      <c r="J27" s="7"/>
      <c r="K27" s="7">
        <v>11</v>
      </c>
      <c r="L27" s="8">
        <v>16</v>
      </c>
      <c r="M27" s="7"/>
      <c r="N27" s="8">
        <v>136</v>
      </c>
      <c r="O27" s="7"/>
      <c r="P27" s="7"/>
      <c r="Q27" s="7"/>
      <c r="R27" s="8">
        <f t="shared" si="0"/>
        <v>163</v>
      </c>
      <c r="S27" s="8">
        <f t="shared" si="1"/>
        <v>197</v>
      </c>
      <c r="T27" s="9">
        <f t="shared" si="2"/>
        <v>0.82741116751269039</v>
      </c>
      <c r="U27" s="7"/>
      <c r="V27" s="7"/>
      <c r="W27" s="8"/>
      <c r="X27" s="9"/>
    </row>
    <row r="28" spans="1:24" x14ac:dyDescent="0.25">
      <c r="A28" s="6">
        <v>216</v>
      </c>
      <c r="B28" s="6" t="s">
        <v>47</v>
      </c>
      <c r="C28" s="7"/>
      <c r="D28" s="7"/>
      <c r="E28" s="7"/>
      <c r="F28" s="7"/>
      <c r="G28" s="7"/>
      <c r="H28" s="8">
        <v>69</v>
      </c>
      <c r="I28" s="8">
        <v>69</v>
      </c>
      <c r="J28" s="8">
        <v>34</v>
      </c>
      <c r="K28" s="8">
        <v>67</v>
      </c>
      <c r="L28" s="8">
        <v>40</v>
      </c>
      <c r="M28" s="7"/>
      <c r="N28" s="8">
        <v>579</v>
      </c>
      <c r="O28" s="7"/>
      <c r="P28" s="7"/>
      <c r="Q28" s="7"/>
      <c r="R28" s="8">
        <f t="shared" si="0"/>
        <v>720</v>
      </c>
      <c r="S28" s="8">
        <f t="shared" si="1"/>
        <v>789</v>
      </c>
      <c r="T28" s="9">
        <f t="shared" si="2"/>
        <v>0.9125475285171103</v>
      </c>
      <c r="U28" s="7"/>
      <c r="V28" s="7"/>
      <c r="W28" s="8"/>
      <c r="X28" s="9"/>
    </row>
    <row r="29" spans="1:24" x14ac:dyDescent="0.25">
      <c r="A29" s="6">
        <v>217</v>
      </c>
      <c r="B29" s="6" t="s">
        <v>48</v>
      </c>
      <c r="C29" s="7"/>
      <c r="D29" s="7"/>
      <c r="E29" s="7"/>
      <c r="F29" s="7"/>
      <c r="G29" s="7"/>
      <c r="H29" s="8">
        <v>62</v>
      </c>
      <c r="I29" s="8">
        <v>62</v>
      </c>
      <c r="J29" s="7"/>
      <c r="K29" s="7"/>
      <c r="L29" s="7"/>
      <c r="M29" s="7"/>
      <c r="N29" s="7"/>
      <c r="O29" s="7"/>
      <c r="P29" s="7"/>
      <c r="Q29" s="7"/>
      <c r="R29" s="8">
        <f t="shared" si="0"/>
        <v>0</v>
      </c>
      <c r="S29" s="8">
        <f t="shared" si="1"/>
        <v>62</v>
      </c>
      <c r="T29" s="9">
        <f t="shared" si="2"/>
        <v>0</v>
      </c>
      <c r="U29" s="7"/>
      <c r="V29" s="7"/>
      <c r="W29" s="7"/>
      <c r="X29" s="7"/>
    </row>
    <row r="30" spans="1:24" x14ac:dyDescent="0.25">
      <c r="A30" s="6">
        <v>218</v>
      </c>
      <c r="B30" s="6" t="s">
        <v>49</v>
      </c>
      <c r="C30" s="7"/>
      <c r="D30" s="7"/>
      <c r="E30" s="7"/>
      <c r="F30" s="8">
        <v>1</v>
      </c>
      <c r="G30" s="7"/>
      <c r="H30" s="8">
        <v>12</v>
      </c>
      <c r="I30" s="8">
        <v>13</v>
      </c>
      <c r="J30" s="8">
        <v>184</v>
      </c>
      <c r="K30" s="8">
        <v>25</v>
      </c>
      <c r="L30" s="8">
        <v>42</v>
      </c>
      <c r="M30" s="7"/>
      <c r="N30" s="8">
        <v>204</v>
      </c>
      <c r="O30" s="7"/>
      <c r="P30" s="7"/>
      <c r="Q30" s="7"/>
      <c r="R30" s="8">
        <f t="shared" si="0"/>
        <v>455</v>
      </c>
      <c r="S30" s="8">
        <f t="shared" si="1"/>
        <v>468</v>
      </c>
      <c r="T30" s="9">
        <f t="shared" si="2"/>
        <v>0.97222222222222221</v>
      </c>
      <c r="U30" s="7"/>
      <c r="V30" s="7"/>
      <c r="W30" s="8"/>
      <c r="X30" s="9"/>
    </row>
    <row r="31" spans="1:24" x14ac:dyDescent="0.25">
      <c r="A31" s="6">
        <v>219</v>
      </c>
      <c r="B31" s="6" t="s">
        <v>50</v>
      </c>
      <c r="C31" s="7"/>
      <c r="D31" s="7"/>
      <c r="E31" s="7"/>
      <c r="F31" s="7"/>
      <c r="G31" s="7"/>
      <c r="H31" s="8">
        <v>24</v>
      </c>
      <c r="I31" s="8">
        <v>24</v>
      </c>
      <c r="J31" s="7"/>
      <c r="K31" s="7">
        <v>1</v>
      </c>
      <c r="L31" s="7"/>
      <c r="M31" s="7"/>
      <c r="N31" s="7"/>
      <c r="O31" s="7"/>
      <c r="P31" s="7"/>
      <c r="Q31" s="7"/>
      <c r="R31" s="8">
        <f t="shared" si="0"/>
        <v>1</v>
      </c>
      <c r="S31" s="8">
        <f t="shared" si="1"/>
        <v>25</v>
      </c>
      <c r="T31" s="9">
        <f t="shared" si="2"/>
        <v>0.04</v>
      </c>
      <c r="U31" s="7"/>
      <c r="V31" s="7"/>
      <c r="W31" s="8"/>
      <c r="X31" s="9"/>
    </row>
    <row r="32" spans="1:24" x14ac:dyDescent="0.25">
      <c r="A32" s="6">
        <v>225</v>
      </c>
      <c r="B32" s="6" t="s">
        <v>51</v>
      </c>
      <c r="C32" s="7"/>
      <c r="D32" s="7"/>
      <c r="E32" s="7"/>
      <c r="F32" s="7"/>
      <c r="G32" s="7"/>
      <c r="H32" s="8">
        <v>51</v>
      </c>
      <c r="I32" s="8">
        <v>51</v>
      </c>
      <c r="J32" s="7"/>
      <c r="K32" s="7"/>
      <c r="L32" s="7"/>
      <c r="M32" s="7"/>
      <c r="N32" s="7"/>
      <c r="O32" s="7"/>
      <c r="P32" s="7"/>
      <c r="Q32" s="7"/>
      <c r="R32" s="8">
        <f t="shared" si="0"/>
        <v>0</v>
      </c>
      <c r="S32" s="8">
        <f t="shared" si="1"/>
        <v>51</v>
      </c>
      <c r="T32" s="9">
        <f t="shared" si="2"/>
        <v>0</v>
      </c>
      <c r="U32" s="7"/>
      <c r="V32" s="7"/>
      <c r="W32" s="7"/>
      <c r="X32" s="7"/>
    </row>
    <row r="33" spans="1:24" x14ac:dyDescent="0.25">
      <c r="A33" s="6">
        <v>231</v>
      </c>
      <c r="B33" s="6" t="s">
        <v>52</v>
      </c>
      <c r="C33" s="7"/>
      <c r="D33" s="7"/>
      <c r="E33" s="8">
        <v>5</v>
      </c>
      <c r="F33" s="8">
        <v>16</v>
      </c>
      <c r="G33" s="8">
        <v>6</v>
      </c>
      <c r="H33" s="8">
        <v>141</v>
      </c>
      <c r="I33" s="8">
        <v>168</v>
      </c>
      <c r="J33" s="8">
        <v>2</v>
      </c>
      <c r="K33" s="8">
        <v>1675</v>
      </c>
      <c r="L33" s="8">
        <v>3145</v>
      </c>
      <c r="M33" s="7"/>
      <c r="N33" s="8">
        <v>1474</v>
      </c>
      <c r="O33" s="7"/>
      <c r="P33" s="7"/>
      <c r="Q33" s="7"/>
      <c r="R33" s="8">
        <f t="shared" si="0"/>
        <v>6296</v>
      </c>
      <c r="S33" s="8">
        <f t="shared" si="1"/>
        <v>6464</v>
      </c>
      <c r="T33" s="9">
        <f t="shared" si="2"/>
        <v>0.97400990099009899</v>
      </c>
      <c r="U33" s="8"/>
      <c r="V33" s="9"/>
      <c r="W33" s="8"/>
      <c r="X33" s="9"/>
    </row>
    <row r="34" spans="1:24" x14ac:dyDescent="0.25">
      <c r="A34" s="6">
        <v>913</v>
      </c>
      <c r="B34" s="6" t="s">
        <v>53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8">
        <v>1</v>
      </c>
      <c r="N34" s="8">
        <v>3</v>
      </c>
      <c r="O34" s="7"/>
      <c r="P34" s="7"/>
      <c r="Q34" s="7"/>
      <c r="R34" s="8">
        <f t="shared" si="0"/>
        <v>4</v>
      </c>
      <c r="S34" s="8">
        <f t="shared" si="1"/>
        <v>4</v>
      </c>
      <c r="T34" s="9">
        <f t="shared" si="2"/>
        <v>1</v>
      </c>
      <c r="U34" s="7"/>
      <c r="V34" s="7"/>
      <c r="W34" s="7"/>
      <c r="X34" s="7"/>
    </row>
    <row r="35" spans="1:24" x14ac:dyDescent="0.25">
      <c r="A35" s="6">
        <v>914</v>
      </c>
      <c r="B35" s="6" t="s">
        <v>54</v>
      </c>
      <c r="C35" s="7"/>
      <c r="D35" s="7"/>
      <c r="E35" s="7"/>
      <c r="F35" s="7"/>
      <c r="G35" s="7"/>
      <c r="H35" s="8">
        <v>4</v>
      </c>
      <c r="I35" s="8">
        <v>4</v>
      </c>
      <c r="J35" s="7"/>
      <c r="K35" s="7"/>
      <c r="L35" s="8">
        <v>117</v>
      </c>
      <c r="M35" s="8">
        <v>102</v>
      </c>
      <c r="N35" s="8">
        <v>9</v>
      </c>
      <c r="O35" s="8">
        <v>13</v>
      </c>
      <c r="P35" s="7"/>
      <c r="Q35" s="7"/>
      <c r="R35" s="8">
        <f t="shared" si="0"/>
        <v>241</v>
      </c>
      <c r="S35" s="8">
        <f t="shared" si="1"/>
        <v>245</v>
      </c>
      <c r="T35" s="9">
        <f t="shared" si="2"/>
        <v>0.98367346938775513</v>
      </c>
      <c r="U35" s="7"/>
      <c r="V35" s="7"/>
      <c r="W35" s="8"/>
      <c r="X35" s="9"/>
    </row>
    <row r="36" spans="1:24" x14ac:dyDescent="0.25">
      <c r="A36" s="6">
        <v>919</v>
      </c>
      <c r="B36" s="6" t="s">
        <v>55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8">
        <v>2</v>
      </c>
      <c r="N36" s="7"/>
      <c r="O36" s="7"/>
      <c r="P36" s="7"/>
      <c r="Q36" s="7"/>
      <c r="R36" s="8">
        <f t="shared" si="0"/>
        <v>2</v>
      </c>
      <c r="S36" s="8">
        <f t="shared" si="1"/>
        <v>2</v>
      </c>
      <c r="T36" s="9">
        <f t="shared" si="2"/>
        <v>1</v>
      </c>
      <c r="U36" s="7"/>
      <c r="V36" s="7"/>
      <c r="W36" s="8"/>
      <c r="X36" s="9"/>
    </row>
    <row r="37" spans="1:24" x14ac:dyDescent="0.25">
      <c r="A37" s="6">
        <v>921</v>
      </c>
      <c r="B37" s="6" t="s">
        <v>56</v>
      </c>
      <c r="C37" s="7"/>
      <c r="D37" s="7"/>
      <c r="E37" s="7"/>
      <c r="F37" s="7"/>
      <c r="G37" s="7"/>
      <c r="H37" s="7"/>
      <c r="I37" s="7"/>
      <c r="J37" s="7"/>
      <c r="K37" s="7"/>
      <c r="L37" s="8">
        <v>1</v>
      </c>
      <c r="M37" s="8">
        <v>27</v>
      </c>
      <c r="N37" s="8">
        <v>2</v>
      </c>
      <c r="O37" s="8">
        <v>9</v>
      </c>
      <c r="P37" s="7"/>
      <c r="Q37" s="7"/>
      <c r="R37" s="8">
        <f t="shared" si="0"/>
        <v>39</v>
      </c>
      <c r="S37" s="8">
        <f t="shared" si="1"/>
        <v>39</v>
      </c>
      <c r="T37" s="9">
        <f t="shared" si="2"/>
        <v>1</v>
      </c>
      <c r="U37" s="8"/>
      <c r="V37" s="9"/>
      <c r="W37" s="8"/>
      <c r="X37" s="9"/>
    </row>
    <row r="38" spans="1:24" x14ac:dyDescent="0.25">
      <c r="R38" s="8"/>
      <c r="S38" s="8"/>
    </row>
    <row r="40" spans="1:24" x14ac:dyDescent="0.25">
      <c r="A40" s="7"/>
      <c r="B40" s="10" t="s">
        <v>57</v>
      </c>
      <c r="C40" s="7"/>
      <c r="D40" s="7"/>
      <c r="E40" s="8">
        <f>SUM(E14:E37)</f>
        <v>34</v>
      </c>
      <c r="F40" s="8">
        <f t="shared" ref="F40:O40" si="3">SUM(F14:F37)</f>
        <v>120</v>
      </c>
      <c r="G40" s="8">
        <f t="shared" si="3"/>
        <v>18</v>
      </c>
      <c r="H40" s="8">
        <f t="shared" si="3"/>
        <v>701</v>
      </c>
      <c r="I40" s="8">
        <f t="shared" si="3"/>
        <v>873</v>
      </c>
      <c r="J40" s="8">
        <f t="shared" si="3"/>
        <v>230</v>
      </c>
      <c r="K40" s="8">
        <f t="shared" si="3"/>
        <v>2828</v>
      </c>
      <c r="L40" s="8">
        <f t="shared" si="3"/>
        <v>4950</v>
      </c>
      <c r="M40" s="8">
        <f t="shared" si="3"/>
        <v>1041</v>
      </c>
      <c r="N40" s="8">
        <f t="shared" si="3"/>
        <v>4517</v>
      </c>
      <c r="O40" s="8">
        <f t="shared" si="3"/>
        <v>758</v>
      </c>
      <c r="P40" s="7"/>
      <c r="Q40" s="7"/>
      <c r="R40" s="8">
        <f>SUM(J40:O40)</f>
        <v>14324</v>
      </c>
      <c r="S40" s="8">
        <f>SUM(I40,R40)</f>
        <v>15197</v>
      </c>
      <c r="T40" s="9">
        <f>R40/S40</f>
        <v>0.94255445153648743</v>
      </c>
      <c r="U40" s="8"/>
      <c r="V40" s="9"/>
      <c r="W40" s="8"/>
      <c r="X40" s="9"/>
    </row>
    <row r="41" spans="1:24" x14ac:dyDescent="0.25">
      <c r="A41" s="7"/>
      <c r="B41" s="10" t="s">
        <v>58</v>
      </c>
      <c r="C41" s="9">
        <v>0</v>
      </c>
      <c r="D41" s="9">
        <v>0</v>
      </c>
      <c r="E41" s="11">
        <v>8.0000000000000002E-3</v>
      </c>
      <c r="F41" s="11">
        <v>1.6E-2</v>
      </c>
      <c r="G41" s="11">
        <v>2.4E-2</v>
      </c>
      <c r="H41" s="11">
        <v>3.7999999999999999E-2</v>
      </c>
      <c r="I41" s="11"/>
      <c r="J41" s="11">
        <v>6.0000000000000001E-3</v>
      </c>
      <c r="K41" s="11">
        <f>K40/$I$308</f>
        <v>1.7513438529564766E-2</v>
      </c>
      <c r="L41" s="11">
        <v>5.0000000000000001E-3</v>
      </c>
      <c r="M41" s="11">
        <v>8.9999999999999993E-3</v>
      </c>
      <c r="N41" s="11">
        <v>1.0999999999999999E-2</v>
      </c>
      <c r="O41" s="11">
        <v>1.4E-2</v>
      </c>
      <c r="P41" s="9">
        <v>0</v>
      </c>
      <c r="Q41" s="9">
        <v>0</v>
      </c>
      <c r="R41" s="11">
        <f>R40/$P$308</f>
        <v>8.2931048657436408E-3</v>
      </c>
      <c r="S41" s="11">
        <f>S40/$Q$308</f>
        <v>8.590539835469993E-3</v>
      </c>
      <c r="T41" s="7"/>
      <c r="U41" s="11"/>
      <c r="V41" s="7"/>
      <c r="W41" s="11"/>
      <c r="X41" s="7"/>
    </row>
    <row r="43" spans="1:24" ht="18.75" customHeight="1" x14ac:dyDescent="0.25">
      <c r="A43" s="14" t="s">
        <v>0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28.5" customHeight="1" x14ac:dyDescent="0.25">
      <c r="A44" s="14" t="s">
        <v>1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7" spans="1:24" x14ac:dyDescent="0.25">
      <c r="A47" s="2" t="s">
        <v>3</v>
      </c>
      <c r="B47" s="1"/>
      <c r="C47" s="16" t="s">
        <v>59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x14ac:dyDescent="0.25">
      <c r="A48" s="15" t="s">
        <v>2</v>
      </c>
      <c r="B48" s="15"/>
      <c r="C48" s="15"/>
    </row>
    <row r="50" spans="1:24" x14ac:dyDescent="0.25">
      <c r="A50" s="17"/>
      <c r="B50" s="17"/>
      <c r="C50" s="18" t="s">
        <v>5</v>
      </c>
      <c r="D50" s="18"/>
      <c r="E50" s="18"/>
      <c r="F50" s="18"/>
      <c r="G50" s="18"/>
      <c r="H50" s="18"/>
      <c r="I50" s="18"/>
      <c r="J50" s="18"/>
      <c r="K50" s="18" t="s">
        <v>6</v>
      </c>
      <c r="L50" s="18"/>
      <c r="N50" s="3" t="s">
        <v>7</v>
      </c>
      <c r="O50" s="3" t="s">
        <v>7</v>
      </c>
      <c r="P50" s="3" t="s">
        <v>8</v>
      </c>
      <c r="Q50" s="3" t="s">
        <v>8</v>
      </c>
      <c r="R50" s="4"/>
      <c r="S50" s="4"/>
      <c r="T50" s="18"/>
      <c r="U50" s="18"/>
      <c r="V50" s="18"/>
      <c r="W50" s="18"/>
    </row>
    <row r="51" spans="1:24" x14ac:dyDescent="0.25">
      <c r="A51" s="17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N51" s="3" t="s">
        <v>9</v>
      </c>
      <c r="O51" s="3" t="s">
        <v>10</v>
      </c>
      <c r="P51" s="3" t="s">
        <v>11</v>
      </c>
      <c r="Q51" s="3" t="s">
        <v>12</v>
      </c>
      <c r="R51" s="19"/>
      <c r="S51" s="19"/>
      <c r="T51" s="18"/>
      <c r="U51" s="18"/>
      <c r="V51" s="18"/>
      <c r="W51" s="18"/>
    </row>
    <row r="52" spans="1:24" x14ac:dyDescent="0.25">
      <c r="A52" s="5" t="s">
        <v>13</v>
      </c>
      <c r="B52" s="5" t="s">
        <v>14</v>
      </c>
      <c r="C52" s="4"/>
      <c r="D52" s="3" t="s">
        <v>15</v>
      </c>
      <c r="E52" s="3" t="s">
        <v>9</v>
      </c>
      <c r="F52" s="3" t="s">
        <v>10</v>
      </c>
      <c r="G52" s="3" t="s">
        <v>16</v>
      </c>
      <c r="H52" s="4"/>
      <c r="I52" s="3" t="s">
        <v>17</v>
      </c>
      <c r="J52" s="3" t="s">
        <v>18</v>
      </c>
      <c r="K52" s="3" t="s">
        <v>195</v>
      </c>
      <c r="L52" s="3" t="s">
        <v>9</v>
      </c>
      <c r="M52" s="3" t="s">
        <v>10</v>
      </c>
      <c r="N52" s="3" t="s">
        <v>19</v>
      </c>
      <c r="O52" s="3" t="s">
        <v>19</v>
      </c>
      <c r="P52" s="3" t="s">
        <v>8</v>
      </c>
      <c r="Q52" s="3" t="s">
        <v>8</v>
      </c>
      <c r="R52" s="3" t="s">
        <v>17</v>
      </c>
      <c r="S52" s="4"/>
      <c r="T52" s="3" t="s">
        <v>20</v>
      </c>
      <c r="U52" s="4"/>
      <c r="V52" s="4"/>
      <c r="W52" s="4"/>
      <c r="X52" s="4"/>
    </row>
    <row r="53" spans="1:24" x14ac:dyDescent="0.25">
      <c r="A53" s="5" t="s">
        <v>21</v>
      </c>
      <c r="B53" s="5" t="s">
        <v>22</v>
      </c>
      <c r="C53" s="3" t="s">
        <v>23</v>
      </c>
      <c r="D53" s="3" t="s">
        <v>24</v>
      </c>
      <c r="E53" s="3" t="s">
        <v>25</v>
      </c>
      <c r="F53" s="3" t="s">
        <v>26</v>
      </c>
      <c r="G53" s="3" t="s">
        <v>27</v>
      </c>
      <c r="H53" s="3" t="s">
        <v>28</v>
      </c>
      <c r="I53" s="3" t="s">
        <v>29</v>
      </c>
      <c r="J53" s="3" t="s">
        <v>30</v>
      </c>
      <c r="K53" s="3"/>
      <c r="L53" s="3" t="s">
        <v>25</v>
      </c>
      <c r="M53" s="3" t="s">
        <v>26</v>
      </c>
      <c r="N53" s="3" t="s">
        <v>25</v>
      </c>
      <c r="O53" s="3" t="s">
        <v>26</v>
      </c>
      <c r="P53" s="3" t="s">
        <v>31</v>
      </c>
      <c r="Q53" s="3" t="s">
        <v>32</v>
      </c>
      <c r="R53" s="3" t="s">
        <v>6</v>
      </c>
      <c r="S53" s="3" t="s">
        <v>17</v>
      </c>
      <c r="T53" s="3" t="s">
        <v>6</v>
      </c>
      <c r="U53" s="3"/>
      <c r="V53" s="3"/>
      <c r="W53" s="3"/>
      <c r="X53" s="3"/>
    </row>
    <row r="56" spans="1:24" x14ac:dyDescent="0.25">
      <c r="A56" s="6">
        <v>301</v>
      </c>
      <c r="B56" s="6" t="s">
        <v>60</v>
      </c>
      <c r="C56" s="7"/>
      <c r="D56" s="7"/>
      <c r="E56" s="7"/>
      <c r="F56" s="7"/>
      <c r="G56" s="7"/>
      <c r="H56" s="7"/>
      <c r="I56" s="7"/>
      <c r="J56" s="7"/>
      <c r="K56" s="7">
        <v>3</v>
      </c>
      <c r="L56" s="7"/>
      <c r="M56" s="8">
        <v>18</v>
      </c>
      <c r="N56" s="7"/>
      <c r="O56" s="8">
        <v>1</v>
      </c>
      <c r="P56" s="7"/>
      <c r="Q56" s="7"/>
      <c r="R56" s="8">
        <f>SUM(J56:O56)</f>
        <v>22</v>
      </c>
      <c r="S56" s="8">
        <f>SUM(I56,R56)</f>
        <v>22</v>
      </c>
      <c r="T56" s="9">
        <f>R56/S56</f>
        <v>1</v>
      </c>
      <c r="U56" s="7"/>
      <c r="V56" s="7"/>
      <c r="W56" s="8"/>
      <c r="X56" s="9"/>
    </row>
    <row r="57" spans="1:24" x14ac:dyDescent="0.25">
      <c r="A57" s="6">
        <v>302</v>
      </c>
      <c r="B57" s="6" t="s">
        <v>61</v>
      </c>
      <c r="C57" s="7"/>
      <c r="D57" s="7"/>
      <c r="E57" s="7"/>
      <c r="F57" s="7"/>
      <c r="G57" s="7"/>
      <c r="H57" s="8">
        <v>19</v>
      </c>
      <c r="I57" s="8">
        <v>19</v>
      </c>
      <c r="J57" s="8">
        <v>71</v>
      </c>
      <c r="K57" s="8">
        <v>61</v>
      </c>
      <c r="L57" s="8">
        <v>13</v>
      </c>
      <c r="M57" s="7"/>
      <c r="N57" s="8">
        <v>109</v>
      </c>
      <c r="O57" s="7"/>
      <c r="P57" s="7"/>
      <c r="Q57" s="7"/>
      <c r="R57" s="8">
        <f t="shared" ref="R57:R101" si="4">SUM(J57:O57)</f>
        <v>254</v>
      </c>
      <c r="S57" s="8">
        <f t="shared" ref="S57:S101" si="5">SUM(I57,R57)</f>
        <v>273</v>
      </c>
      <c r="T57" s="9">
        <f t="shared" ref="T57:T101" si="6">R57/S57</f>
        <v>0.93040293040293043</v>
      </c>
      <c r="U57" s="7"/>
      <c r="V57" s="7"/>
      <c r="W57" s="8"/>
      <c r="X57" s="9"/>
    </row>
    <row r="58" spans="1:24" x14ac:dyDescent="0.25">
      <c r="A58" s="6">
        <v>303</v>
      </c>
      <c r="B58" s="6" t="s">
        <v>62</v>
      </c>
      <c r="C58" s="7"/>
      <c r="D58" s="7"/>
      <c r="E58" s="7"/>
      <c r="F58" s="7"/>
      <c r="G58" s="7"/>
      <c r="H58" s="8">
        <v>1</v>
      </c>
      <c r="I58" s="8">
        <v>1</v>
      </c>
      <c r="J58" s="7"/>
      <c r="K58" s="7">
        <v>5</v>
      </c>
      <c r="L58" s="8">
        <v>5</v>
      </c>
      <c r="M58" s="8">
        <v>16</v>
      </c>
      <c r="N58" s="7"/>
      <c r="O58" s="8">
        <v>2</v>
      </c>
      <c r="P58" s="7"/>
      <c r="Q58" s="7"/>
      <c r="R58" s="8">
        <f t="shared" si="4"/>
        <v>28</v>
      </c>
      <c r="S58" s="8">
        <f t="shared" si="5"/>
        <v>29</v>
      </c>
      <c r="T58" s="9">
        <f t="shared" si="6"/>
        <v>0.96551724137931039</v>
      </c>
      <c r="U58" s="7"/>
      <c r="V58" s="7"/>
      <c r="W58" s="8"/>
      <c r="X58" s="9"/>
    </row>
    <row r="59" spans="1:24" x14ac:dyDescent="0.25">
      <c r="A59" s="6">
        <v>305</v>
      </c>
      <c r="B59" s="6" t="s">
        <v>63</v>
      </c>
      <c r="C59" s="7"/>
      <c r="D59" s="7"/>
      <c r="E59" s="7"/>
      <c r="F59" s="7"/>
      <c r="G59" s="7"/>
      <c r="H59" s="7"/>
      <c r="I59" s="7"/>
      <c r="J59" s="7"/>
      <c r="K59" s="7">
        <v>1</v>
      </c>
      <c r="L59" s="7"/>
      <c r="M59" s="8">
        <v>52</v>
      </c>
      <c r="N59" s="7"/>
      <c r="O59" s="8">
        <v>2</v>
      </c>
      <c r="P59" s="7"/>
      <c r="Q59" s="7"/>
      <c r="R59" s="8">
        <f t="shared" si="4"/>
        <v>55</v>
      </c>
      <c r="S59" s="8">
        <f t="shared" si="5"/>
        <v>55</v>
      </c>
      <c r="T59" s="9">
        <f t="shared" si="6"/>
        <v>1</v>
      </c>
      <c r="U59" s="7"/>
      <c r="V59" s="7"/>
      <c r="W59" s="8"/>
      <c r="X59" s="9"/>
    </row>
    <row r="60" spans="1:24" x14ac:dyDescent="0.25">
      <c r="A60" s="6">
        <v>307</v>
      </c>
      <c r="B60" s="6" t="s">
        <v>64</v>
      </c>
      <c r="C60" s="7"/>
      <c r="D60" s="7"/>
      <c r="E60" s="7"/>
      <c r="F60" s="7"/>
      <c r="G60" s="7"/>
      <c r="H60" s="8">
        <v>38</v>
      </c>
      <c r="I60" s="8">
        <v>38</v>
      </c>
      <c r="J60" s="8">
        <v>5</v>
      </c>
      <c r="K60" s="8">
        <v>12</v>
      </c>
      <c r="L60" s="8">
        <v>3</v>
      </c>
      <c r="M60" s="7"/>
      <c r="N60" s="8">
        <v>3</v>
      </c>
      <c r="O60" s="7"/>
      <c r="P60" s="7"/>
      <c r="Q60" s="7"/>
      <c r="R60" s="8">
        <f t="shared" si="4"/>
        <v>23</v>
      </c>
      <c r="S60" s="8">
        <f t="shared" si="5"/>
        <v>61</v>
      </c>
      <c r="T60" s="9">
        <f t="shared" si="6"/>
        <v>0.37704918032786883</v>
      </c>
      <c r="U60" s="7"/>
      <c r="V60" s="7"/>
      <c r="W60" s="8"/>
      <c r="X60" s="9"/>
    </row>
    <row r="61" spans="1:24" x14ac:dyDescent="0.25">
      <c r="A61" s="6">
        <v>308</v>
      </c>
      <c r="B61" s="6" t="s">
        <v>65</v>
      </c>
      <c r="C61" s="7"/>
      <c r="D61" s="8">
        <v>244</v>
      </c>
      <c r="E61" s="7"/>
      <c r="F61" s="8">
        <v>13</v>
      </c>
      <c r="G61" s="7"/>
      <c r="H61" s="8">
        <v>42</v>
      </c>
      <c r="I61" s="8">
        <v>299</v>
      </c>
      <c r="J61" s="8">
        <v>2</v>
      </c>
      <c r="K61" s="8">
        <v>317</v>
      </c>
      <c r="L61" s="8">
        <v>139</v>
      </c>
      <c r="M61" s="7"/>
      <c r="N61" s="8">
        <v>371</v>
      </c>
      <c r="O61" s="7"/>
      <c r="P61" s="7"/>
      <c r="Q61" s="7"/>
      <c r="R61" s="8">
        <f t="shared" si="4"/>
        <v>829</v>
      </c>
      <c r="S61" s="8">
        <f t="shared" si="5"/>
        <v>1128</v>
      </c>
      <c r="T61" s="9">
        <f t="shared" si="6"/>
        <v>0.73492907801418439</v>
      </c>
      <c r="U61" s="7"/>
      <c r="V61" s="7"/>
      <c r="W61" s="8"/>
      <c r="X61" s="9"/>
    </row>
    <row r="62" spans="1:24" x14ac:dyDescent="0.25">
      <c r="A62" s="6">
        <v>312</v>
      </c>
      <c r="B62" s="6" t="s">
        <v>66</v>
      </c>
      <c r="C62" s="7"/>
      <c r="D62" s="7"/>
      <c r="E62" s="7"/>
      <c r="F62" s="8">
        <v>4</v>
      </c>
      <c r="G62" s="8">
        <v>2</v>
      </c>
      <c r="H62" s="8">
        <v>7</v>
      </c>
      <c r="I62" s="8">
        <v>13</v>
      </c>
      <c r="J62" s="7"/>
      <c r="K62" s="7">
        <v>21</v>
      </c>
      <c r="L62" s="8">
        <v>7</v>
      </c>
      <c r="M62" s="8">
        <v>57</v>
      </c>
      <c r="N62" s="8">
        <v>23</v>
      </c>
      <c r="O62" s="8">
        <v>37</v>
      </c>
      <c r="P62" s="7"/>
      <c r="Q62" s="7"/>
      <c r="R62" s="8">
        <f t="shared" si="4"/>
        <v>145</v>
      </c>
      <c r="S62" s="8">
        <f t="shared" si="5"/>
        <v>158</v>
      </c>
      <c r="T62" s="9">
        <f t="shared" si="6"/>
        <v>0.91772151898734178</v>
      </c>
      <c r="U62" s="7"/>
      <c r="V62" s="7"/>
      <c r="W62" s="8"/>
      <c r="X62" s="9"/>
    </row>
    <row r="63" spans="1:24" x14ac:dyDescent="0.25">
      <c r="A63" s="6">
        <v>314</v>
      </c>
      <c r="B63" s="6" t="s">
        <v>67</v>
      </c>
      <c r="C63" s="7"/>
      <c r="D63" s="8">
        <v>6</v>
      </c>
      <c r="E63" s="8">
        <v>24</v>
      </c>
      <c r="F63" s="8">
        <v>12</v>
      </c>
      <c r="G63" s="8">
        <v>2</v>
      </c>
      <c r="H63" s="8">
        <v>217</v>
      </c>
      <c r="I63" s="8">
        <v>261</v>
      </c>
      <c r="J63" s="8">
        <v>204</v>
      </c>
      <c r="K63" s="8">
        <v>1496</v>
      </c>
      <c r="L63" s="8">
        <v>1361</v>
      </c>
      <c r="M63" s="7"/>
      <c r="N63" s="8">
        <v>727</v>
      </c>
      <c r="O63" s="7"/>
      <c r="P63" s="7"/>
      <c r="Q63" s="7"/>
      <c r="R63" s="8">
        <f t="shared" si="4"/>
        <v>3788</v>
      </c>
      <c r="S63" s="8">
        <f t="shared" si="5"/>
        <v>4049</v>
      </c>
      <c r="T63" s="9">
        <f t="shared" si="6"/>
        <v>0.93553963941714002</v>
      </c>
      <c r="U63" s="7"/>
      <c r="V63" s="7"/>
      <c r="W63" s="8"/>
      <c r="X63" s="9"/>
    </row>
    <row r="64" spans="1:24" x14ac:dyDescent="0.25">
      <c r="A64" s="6">
        <v>315</v>
      </c>
      <c r="B64" s="6" t="s">
        <v>68</v>
      </c>
      <c r="C64" s="7"/>
      <c r="D64" s="7"/>
      <c r="E64" s="7"/>
      <c r="F64" s="7"/>
      <c r="G64" s="7"/>
      <c r="H64" s="7"/>
      <c r="I64" s="7"/>
      <c r="J64" s="7"/>
      <c r="K64" s="7">
        <v>15</v>
      </c>
      <c r="L64" s="7"/>
      <c r="M64" s="7"/>
      <c r="N64" s="8">
        <v>40</v>
      </c>
      <c r="O64" s="7"/>
      <c r="P64" s="7"/>
      <c r="Q64" s="7"/>
      <c r="R64" s="8">
        <f t="shared" si="4"/>
        <v>55</v>
      </c>
      <c r="S64" s="8">
        <f t="shared" si="5"/>
        <v>55</v>
      </c>
      <c r="T64" s="9">
        <f t="shared" si="6"/>
        <v>1</v>
      </c>
      <c r="U64" s="7"/>
      <c r="V64" s="7"/>
      <c r="W64" s="8"/>
      <c r="X64" s="9"/>
    </row>
    <row r="65" spans="1:24" x14ac:dyDescent="0.25">
      <c r="A65" s="6">
        <v>316</v>
      </c>
      <c r="B65" s="6" t="s">
        <v>69</v>
      </c>
      <c r="C65" s="7"/>
      <c r="D65" s="8">
        <v>4</v>
      </c>
      <c r="E65" s="7"/>
      <c r="F65" s="7"/>
      <c r="G65" s="7"/>
      <c r="H65" s="8">
        <v>1</v>
      </c>
      <c r="I65" s="8">
        <v>5</v>
      </c>
      <c r="J65" s="7"/>
      <c r="K65" s="7">
        <v>7</v>
      </c>
      <c r="L65" s="8">
        <v>3</v>
      </c>
      <c r="M65" s="8">
        <v>19</v>
      </c>
      <c r="N65" s="7"/>
      <c r="O65" s="8">
        <v>2</v>
      </c>
      <c r="P65" s="7"/>
      <c r="Q65" s="7"/>
      <c r="R65" s="8">
        <f t="shared" si="4"/>
        <v>31</v>
      </c>
      <c r="S65" s="8">
        <f t="shared" si="5"/>
        <v>36</v>
      </c>
      <c r="T65" s="9">
        <f t="shared" si="6"/>
        <v>0.86111111111111116</v>
      </c>
      <c r="U65" s="8"/>
      <c r="V65" s="9"/>
      <c r="W65" s="8"/>
      <c r="X65" s="9"/>
    </row>
    <row r="66" spans="1:24" x14ac:dyDescent="0.25">
      <c r="A66" s="6">
        <v>317</v>
      </c>
      <c r="B66" s="6" t="s">
        <v>70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8">
        <v>32</v>
      </c>
      <c r="N66" s="7"/>
      <c r="O66" s="8">
        <v>2</v>
      </c>
      <c r="P66" s="7"/>
      <c r="Q66" s="7"/>
      <c r="R66" s="8">
        <f t="shared" si="4"/>
        <v>34</v>
      </c>
      <c r="S66" s="8">
        <f t="shared" si="5"/>
        <v>34</v>
      </c>
      <c r="T66" s="9">
        <f t="shared" si="6"/>
        <v>1</v>
      </c>
      <c r="U66" s="8"/>
      <c r="V66" s="9"/>
      <c r="W66" s="8"/>
      <c r="X66" s="9"/>
    </row>
    <row r="67" spans="1:24" x14ac:dyDescent="0.25">
      <c r="A67" s="6">
        <v>318</v>
      </c>
      <c r="B67" s="6" t="s">
        <v>71</v>
      </c>
      <c r="C67" s="7"/>
      <c r="D67" s="7"/>
      <c r="E67" s="7"/>
      <c r="F67" s="7"/>
      <c r="G67" s="7"/>
      <c r="H67" s="8">
        <v>76</v>
      </c>
      <c r="I67" s="8">
        <v>76</v>
      </c>
      <c r="J67" s="7"/>
      <c r="K67" s="7">
        <v>45</v>
      </c>
      <c r="L67" s="8">
        <v>3</v>
      </c>
      <c r="M67" s="7"/>
      <c r="N67" s="8">
        <v>6</v>
      </c>
      <c r="O67" s="7"/>
      <c r="P67" s="7"/>
      <c r="Q67" s="7"/>
      <c r="R67" s="8">
        <f t="shared" si="4"/>
        <v>54</v>
      </c>
      <c r="S67" s="8">
        <f t="shared" si="5"/>
        <v>130</v>
      </c>
      <c r="T67" s="9">
        <f t="shared" si="6"/>
        <v>0.41538461538461541</v>
      </c>
      <c r="U67" s="7"/>
      <c r="V67" s="7"/>
      <c r="W67" s="8"/>
      <c r="X67" s="9"/>
    </row>
    <row r="68" spans="1:24" x14ac:dyDescent="0.25">
      <c r="A68" s="6">
        <v>321</v>
      </c>
      <c r="B68" s="6" t="s">
        <v>72</v>
      </c>
      <c r="C68" s="7"/>
      <c r="D68" s="7"/>
      <c r="E68" s="7"/>
      <c r="F68" s="7"/>
      <c r="G68" s="7"/>
      <c r="H68" s="7"/>
      <c r="I68" s="7"/>
      <c r="J68" s="7"/>
      <c r="K68" s="7">
        <v>11</v>
      </c>
      <c r="L68" s="7"/>
      <c r="M68" s="8">
        <v>14</v>
      </c>
      <c r="N68" s="7"/>
      <c r="O68" s="8">
        <v>5</v>
      </c>
      <c r="P68" s="7"/>
      <c r="Q68" s="7"/>
      <c r="R68" s="8">
        <f t="shared" si="4"/>
        <v>30</v>
      </c>
      <c r="S68" s="8">
        <f t="shared" si="5"/>
        <v>30</v>
      </c>
      <c r="T68" s="9">
        <f t="shared" si="6"/>
        <v>1</v>
      </c>
      <c r="U68" s="7"/>
      <c r="V68" s="7"/>
      <c r="W68" s="8"/>
      <c r="X68" s="9"/>
    </row>
    <row r="69" spans="1:24" x14ac:dyDescent="0.25">
      <c r="A69" s="6">
        <v>322</v>
      </c>
      <c r="B69" s="6" t="s">
        <v>73</v>
      </c>
      <c r="C69" s="7"/>
      <c r="D69" s="7"/>
      <c r="E69" s="7"/>
      <c r="F69" s="7"/>
      <c r="G69" s="7"/>
      <c r="H69" s="8">
        <v>7</v>
      </c>
      <c r="I69" s="8">
        <v>7</v>
      </c>
      <c r="J69" s="7"/>
      <c r="K69" s="7">
        <v>10</v>
      </c>
      <c r="L69" s="8">
        <v>5</v>
      </c>
      <c r="M69" s="8">
        <v>35</v>
      </c>
      <c r="N69" s="8">
        <v>33</v>
      </c>
      <c r="O69" s="8">
        <v>13</v>
      </c>
      <c r="P69" s="7"/>
      <c r="Q69" s="7"/>
      <c r="R69" s="8">
        <f t="shared" si="4"/>
        <v>96</v>
      </c>
      <c r="S69" s="8">
        <f t="shared" si="5"/>
        <v>103</v>
      </c>
      <c r="T69" s="9">
        <f t="shared" si="6"/>
        <v>0.93203883495145634</v>
      </c>
      <c r="U69" s="8"/>
      <c r="V69" s="9"/>
      <c r="W69" s="8"/>
      <c r="X69" s="9"/>
    </row>
    <row r="70" spans="1:24" x14ac:dyDescent="0.25">
      <c r="A70" s="6">
        <v>323</v>
      </c>
      <c r="B70" s="6" t="s">
        <v>74</v>
      </c>
      <c r="C70" s="7"/>
      <c r="D70" s="7"/>
      <c r="E70" s="8">
        <v>6</v>
      </c>
      <c r="F70" s="7"/>
      <c r="G70" s="7"/>
      <c r="H70" s="8">
        <v>1</v>
      </c>
      <c r="I70" s="8">
        <v>7</v>
      </c>
      <c r="J70" s="7"/>
      <c r="K70" s="7">
        <v>64</v>
      </c>
      <c r="L70" s="8">
        <v>79</v>
      </c>
      <c r="M70" s="8">
        <v>25</v>
      </c>
      <c r="N70" s="8">
        <v>123</v>
      </c>
      <c r="O70" s="8">
        <v>10</v>
      </c>
      <c r="P70" s="7"/>
      <c r="Q70" s="7"/>
      <c r="R70" s="8">
        <f t="shared" si="4"/>
        <v>301</v>
      </c>
      <c r="S70" s="8">
        <f t="shared" si="5"/>
        <v>308</v>
      </c>
      <c r="T70" s="9">
        <f t="shared" si="6"/>
        <v>0.97727272727272729</v>
      </c>
      <c r="U70" s="8"/>
      <c r="V70" s="9"/>
      <c r="W70" s="8"/>
      <c r="X70" s="9"/>
    </row>
    <row r="71" spans="1:24" x14ac:dyDescent="0.25">
      <c r="A71" s="6">
        <v>324</v>
      </c>
      <c r="B71" s="6" t="s">
        <v>75</v>
      </c>
      <c r="C71" s="7"/>
      <c r="D71" s="7"/>
      <c r="E71" s="7"/>
      <c r="F71" s="7"/>
      <c r="G71" s="7"/>
      <c r="H71" s="8">
        <v>40</v>
      </c>
      <c r="I71" s="8">
        <v>40</v>
      </c>
      <c r="J71" s="7"/>
      <c r="K71" s="7"/>
      <c r="L71" s="7"/>
      <c r="M71" s="7"/>
      <c r="N71" s="7"/>
      <c r="O71" s="7"/>
      <c r="P71" s="7"/>
      <c r="Q71" s="7"/>
      <c r="R71" s="8">
        <f t="shared" si="4"/>
        <v>0</v>
      </c>
      <c r="S71" s="8">
        <f t="shared" si="5"/>
        <v>40</v>
      </c>
      <c r="T71" s="9">
        <f t="shared" si="6"/>
        <v>0</v>
      </c>
      <c r="U71" s="7"/>
      <c r="V71" s="7"/>
      <c r="W71" s="7"/>
      <c r="X71" s="7"/>
    </row>
    <row r="72" spans="1:24" x14ac:dyDescent="0.25">
      <c r="A72" s="6">
        <v>328</v>
      </c>
      <c r="B72" s="6" t="s">
        <v>76</v>
      </c>
      <c r="C72" s="7"/>
      <c r="D72" s="7"/>
      <c r="E72" s="8">
        <v>31</v>
      </c>
      <c r="F72" s="8">
        <v>1</v>
      </c>
      <c r="G72" s="7"/>
      <c r="H72" s="8">
        <v>342</v>
      </c>
      <c r="I72" s="8">
        <v>374</v>
      </c>
      <c r="J72" s="8">
        <v>40</v>
      </c>
      <c r="K72" s="8">
        <v>720</v>
      </c>
      <c r="L72" s="8">
        <v>1435</v>
      </c>
      <c r="M72" s="7"/>
      <c r="N72" s="8">
        <v>647</v>
      </c>
      <c r="O72" s="7"/>
      <c r="P72" s="7"/>
      <c r="Q72" s="7"/>
      <c r="R72" s="8">
        <f t="shared" si="4"/>
        <v>2842</v>
      </c>
      <c r="S72" s="8">
        <f t="shared" si="5"/>
        <v>3216</v>
      </c>
      <c r="T72" s="9">
        <f t="shared" si="6"/>
        <v>0.88370646766169159</v>
      </c>
      <c r="U72" s="8"/>
      <c r="V72" s="9"/>
      <c r="W72" s="8"/>
      <c r="X72" s="9"/>
    </row>
    <row r="73" spans="1:24" x14ac:dyDescent="0.25">
      <c r="A73" s="6">
        <v>329</v>
      </c>
      <c r="B73" s="6" t="s">
        <v>77</v>
      </c>
      <c r="C73" s="7"/>
      <c r="D73" s="8">
        <v>72</v>
      </c>
      <c r="E73" s="8">
        <v>2</v>
      </c>
      <c r="F73" s="8">
        <v>7</v>
      </c>
      <c r="G73" s="7"/>
      <c r="H73" s="8">
        <v>79</v>
      </c>
      <c r="I73" s="8">
        <v>160</v>
      </c>
      <c r="J73" s="7"/>
      <c r="K73" s="7">
        <v>802</v>
      </c>
      <c r="L73" s="8">
        <v>159</v>
      </c>
      <c r="M73" s="7"/>
      <c r="N73" s="8">
        <v>155</v>
      </c>
      <c r="O73" s="7"/>
      <c r="P73" s="7"/>
      <c r="Q73" s="7"/>
      <c r="R73" s="8">
        <f t="shared" si="4"/>
        <v>1116</v>
      </c>
      <c r="S73" s="8">
        <f t="shared" si="5"/>
        <v>1276</v>
      </c>
      <c r="T73" s="9">
        <f t="shared" si="6"/>
        <v>0.87460815047021945</v>
      </c>
      <c r="U73" s="7"/>
      <c r="V73" s="7"/>
      <c r="W73" s="8"/>
      <c r="X73" s="9"/>
    </row>
    <row r="74" spans="1:24" x14ac:dyDescent="0.25">
      <c r="A74" s="6">
        <v>330</v>
      </c>
      <c r="B74" s="6" t="s">
        <v>78</v>
      </c>
      <c r="C74" s="7"/>
      <c r="D74" s="7"/>
      <c r="E74" s="7"/>
      <c r="F74" s="7"/>
      <c r="G74" s="7"/>
      <c r="H74" s="8">
        <v>20</v>
      </c>
      <c r="I74" s="8">
        <v>20</v>
      </c>
      <c r="J74" s="8">
        <v>118</v>
      </c>
      <c r="K74" s="8">
        <v>33</v>
      </c>
      <c r="L74" s="8">
        <v>1</v>
      </c>
      <c r="M74" s="7"/>
      <c r="N74" s="8">
        <v>11</v>
      </c>
      <c r="O74" s="7"/>
      <c r="P74" s="7"/>
      <c r="Q74" s="7"/>
      <c r="R74" s="8">
        <f t="shared" si="4"/>
        <v>163</v>
      </c>
      <c r="S74" s="8">
        <f t="shared" si="5"/>
        <v>183</v>
      </c>
      <c r="T74" s="9">
        <f t="shared" si="6"/>
        <v>0.89071038251366119</v>
      </c>
      <c r="U74" s="7"/>
      <c r="V74" s="7"/>
      <c r="W74" s="8"/>
      <c r="X74" s="9"/>
    </row>
    <row r="75" spans="1:24" x14ac:dyDescent="0.25">
      <c r="A75" s="6">
        <v>331</v>
      </c>
      <c r="B75" s="6" t="s">
        <v>79</v>
      </c>
      <c r="C75" s="7"/>
      <c r="D75" s="7"/>
      <c r="E75" s="7"/>
      <c r="F75" s="7"/>
      <c r="G75" s="7"/>
      <c r="H75" s="7"/>
      <c r="I75" s="7"/>
      <c r="J75" s="8">
        <v>152</v>
      </c>
      <c r="K75" s="8"/>
      <c r="L75" s="8">
        <v>1</v>
      </c>
      <c r="M75" s="7"/>
      <c r="N75" s="8">
        <v>17</v>
      </c>
      <c r="O75" s="7"/>
      <c r="P75" s="7"/>
      <c r="Q75" s="7"/>
      <c r="R75" s="8">
        <f t="shared" si="4"/>
        <v>170</v>
      </c>
      <c r="S75" s="8">
        <f t="shared" si="5"/>
        <v>170</v>
      </c>
      <c r="T75" s="9">
        <f t="shared" si="6"/>
        <v>1</v>
      </c>
      <c r="U75" s="7"/>
      <c r="V75" s="7"/>
      <c r="W75" s="8"/>
      <c r="X75" s="9"/>
    </row>
    <row r="76" spans="1:24" x14ac:dyDescent="0.25">
      <c r="A76" s="6">
        <v>332</v>
      </c>
      <c r="B76" s="6" t="s">
        <v>80</v>
      </c>
      <c r="C76" s="7"/>
      <c r="D76" s="7"/>
      <c r="E76" s="7"/>
      <c r="F76" s="7"/>
      <c r="G76" s="7"/>
      <c r="H76" s="8">
        <v>1</v>
      </c>
      <c r="I76" s="8">
        <v>1</v>
      </c>
      <c r="J76" s="8">
        <v>1</v>
      </c>
      <c r="K76" s="8">
        <v>36</v>
      </c>
      <c r="L76" s="7"/>
      <c r="M76" s="7"/>
      <c r="N76" s="8">
        <v>4</v>
      </c>
      <c r="O76" s="7"/>
      <c r="P76" s="7"/>
      <c r="Q76" s="7"/>
      <c r="R76" s="8">
        <f t="shared" si="4"/>
        <v>41</v>
      </c>
      <c r="S76" s="8">
        <f t="shared" si="5"/>
        <v>42</v>
      </c>
      <c r="T76" s="9">
        <f t="shared" si="6"/>
        <v>0.97619047619047616</v>
      </c>
      <c r="U76" s="7"/>
      <c r="V76" s="7"/>
      <c r="W76" s="8"/>
      <c r="X76" s="9"/>
    </row>
    <row r="77" spans="1:24" x14ac:dyDescent="0.25">
      <c r="A77" s="6">
        <v>333</v>
      </c>
      <c r="B77" s="6" t="s">
        <v>81</v>
      </c>
      <c r="C77" s="7"/>
      <c r="D77" s="7"/>
      <c r="E77" s="7"/>
      <c r="F77" s="7"/>
      <c r="G77" s="7"/>
      <c r="H77" s="8">
        <v>7</v>
      </c>
      <c r="I77" s="8">
        <v>7</v>
      </c>
      <c r="J77" s="7"/>
      <c r="K77" s="7">
        <v>79</v>
      </c>
      <c r="L77" s="8">
        <v>1</v>
      </c>
      <c r="M77" s="7"/>
      <c r="N77" s="8">
        <v>7</v>
      </c>
      <c r="O77" s="7"/>
      <c r="P77" s="7"/>
      <c r="Q77" s="7"/>
      <c r="R77" s="8">
        <f t="shared" si="4"/>
        <v>87</v>
      </c>
      <c r="S77" s="8">
        <f t="shared" si="5"/>
        <v>94</v>
      </c>
      <c r="T77" s="9">
        <f t="shared" si="6"/>
        <v>0.92553191489361697</v>
      </c>
      <c r="U77" s="7"/>
      <c r="V77" s="7"/>
      <c r="W77" s="8"/>
      <c r="X77" s="9"/>
    </row>
    <row r="78" spans="1:24" x14ac:dyDescent="0.25">
      <c r="A78" s="6">
        <v>334</v>
      </c>
      <c r="B78" s="6" t="s">
        <v>82</v>
      </c>
      <c r="C78" s="7"/>
      <c r="D78" s="7"/>
      <c r="E78" s="7"/>
      <c r="F78" s="7"/>
      <c r="G78" s="7"/>
      <c r="H78" s="8">
        <v>2</v>
      </c>
      <c r="I78" s="8">
        <v>2</v>
      </c>
      <c r="J78" s="8">
        <v>4</v>
      </c>
      <c r="K78" s="8">
        <v>45</v>
      </c>
      <c r="L78" s="8">
        <v>12</v>
      </c>
      <c r="M78" s="7"/>
      <c r="N78" s="8">
        <v>17</v>
      </c>
      <c r="O78" s="7"/>
      <c r="P78" s="7"/>
      <c r="Q78" s="7"/>
      <c r="R78" s="8">
        <f t="shared" si="4"/>
        <v>78</v>
      </c>
      <c r="S78" s="8">
        <f t="shared" si="5"/>
        <v>80</v>
      </c>
      <c r="T78" s="9">
        <f t="shared" si="6"/>
        <v>0.97499999999999998</v>
      </c>
      <c r="U78" s="7"/>
      <c r="V78" s="7"/>
      <c r="W78" s="8"/>
      <c r="X78" s="9"/>
    </row>
    <row r="79" spans="1:24" x14ac:dyDescent="0.25">
      <c r="A79" s="6">
        <v>335</v>
      </c>
      <c r="B79" s="6" t="s">
        <v>83</v>
      </c>
      <c r="C79" s="7"/>
      <c r="D79" s="8">
        <v>1724</v>
      </c>
      <c r="E79" s="7"/>
      <c r="F79" s="8">
        <v>18</v>
      </c>
      <c r="G79" s="7"/>
      <c r="H79" s="8">
        <v>9</v>
      </c>
      <c r="I79" s="8">
        <v>1751</v>
      </c>
      <c r="J79" s="7"/>
      <c r="K79" s="7">
        <v>3</v>
      </c>
      <c r="L79" s="7"/>
      <c r="M79" s="7"/>
      <c r="N79" s="7"/>
      <c r="O79" s="7"/>
      <c r="P79" s="7"/>
      <c r="Q79" s="7"/>
      <c r="R79" s="8">
        <f t="shared" si="4"/>
        <v>3</v>
      </c>
      <c r="S79" s="8">
        <f t="shared" si="5"/>
        <v>1754</v>
      </c>
      <c r="T79" s="9">
        <f t="shared" si="6"/>
        <v>1.7103762827822121E-3</v>
      </c>
      <c r="U79" s="7"/>
      <c r="V79" s="7"/>
      <c r="W79" s="7"/>
      <c r="X79" s="7"/>
    </row>
    <row r="80" spans="1:24" x14ac:dyDescent="0.25">
      <c r="A80" s="6">
        <v>336</v>
      </c>
      <c r="B80" s="6" t="s">
        <v>84</v>
      </c>
      <c r="C80" s="7"/>
      <c r="D80" s="8">
        <v>662</v>
      </c>
      <c r="E80" s="7"/>
      <c r="F80" s="8">
        <v>22</v>
      </c>
      <c r="G80" s="7"/>
      <c r="H80" s="8">
        <v>2</v>
      </c>
      <c r="I80" s="8">
        <v>686</v>
      </c>
      <c r="J80" s="8">
        <v>8</v>
      </c>
      <c r="K80" s="8">
        <v>22</v>
      </c>
      <c r="L80" s="7"/>
      <c r="M80" s="7"/>
      <c r="N80" s="8">
        <v>14</v>
      </c>
      <c r="O80" s="7"/>
      <c r="P80" s="7"/>
      <c r="Q80" s="7"/>
      <c r="R80" s="8">
        <f t="shared" si="4"/>
        <v>44</v>
      </c>
      <c r="S80" s="8">
        <f t="shared" si="5"/>
        <v>730</v>
      </c>
      <c r="T80" s="9">
        <f t="shared" si="6"/>
        <v>6.0273972602739728E-2</v>
      </c>
      <c r="U80" s="7"/>
      <c r="V80" s="7"/>
      <c r="W80" s="8"/>
      <c r="X80" s="9"/>
    </row>
    <row r="81" spans="1:24" x14ac:dyDescent="0.25">
      <c r="A81" s="6">
        <v>339</v>
      </c>
      <c r="B81" s="6" t="s">
        <v>85</v>
      </c>
      <c r="C81" s="7"/>
      <c r="D81" s="8">
        <v>1120</v>
      </c>
      <c r="E81" s="7"/>
      <c r="F81" s="8">
        <v>13</v>
      </c>
      <c r="G81" s="7"/>
      <c r="H81" s="8">
        <v>4</v>
      </c>
      <c r="I81" s="8">
        <v>1137</v>
      </c>
      <c r="J81" s="8">
        <v>4</v>
      </c>
      <c r="K81" s="8">
        <v>10</v>
      </c>
      <c r="L81" s="7"/>
      <c r="M81" s="7"/>
      <c r="N81" s="8">
        <v>7</v>
      </c>
      <c r="O81" s="7"/>
      <c r="P81" s="7"/>
      <c r="Q81" s="7"/>
      <c r="R81" s="8">
        <f t="shared" si="4"/>
        <v>21</v>
      </c>
      <c r="S81" s="8">
        <f t="shared" si="5"/>
        <v>1158</v>
      </c>
      <c r="T81" s="9">
        <f t="shared" si="6"/>
        <v>1.8134715025906734E-2</v>
      </c>
      <c r="U81" s="7"/>
      <c r="V81" s="7"/>
      <c r="W81" s="8"/>
      <c r="X81" s="9"/>
    </row>
    <row r="82" spans="1:24" x14ac:dyDescent="0.25">
      <c r="A82" s="6">
        <v>340</v>
      </c>
      <c r="B82" s="6" t="s">
        <v>86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8">
        <v>1</v>
      </c>
      <c r="P82" s="7"/>
      <c r="Q82" s="7"/>
      <c r="R82" s="8">
        <f t="shared" si="4"/>
        <v>1</v>
      </c>
      <c r="S82" s="8">
        <f t="shared" si="5"/>
        <v>1</v>
      </c>
      <c r="T82" s="9">
        <f t="shared" si="6"/>
        <v>1</v>
      </c>
      <c r="U82" s="7"/>
      <c r="V82" s="7"/>
      <c r="W82" s="8"/>
      <c r="X82" s="9"/>
    </row>
    <row r="83" spans="1:24" x14ac:dyDescent="0.25">
      <c r="A83" s="6">
        <v>341</v>
      </c>
      <c r="B83" s="6" t="s">
        <v>87</v>
      </c>
      <c r="C83" s="7"/>
      <c r="D83" s="7"/>
      <c r="E83" s="7"/>
      <c r="F83" s="7"/>
      <c r="G83" s="7"/>
      <c r="H83" s="8">
        <v>3</v>
      </c>
      <c r="I83" s="8">
        <v>3</v>
      </c>
      <c r="J83" s="7"/>
      <c r="K83" s="7"/>
      <c r="L83" s="7"/>
      <c r="M83" s="7"/>
      <c r="N83" s="7"/>
      <c r="O83" s="7"/>
      <c r="P83" s="7"/>
      <c r="Q83" s="7"/>
      <c r="R83" s="8">
        <f t="shared" si="4"/>
        <v>0</v>
      </c>
      <c r="S83" s="8">
        <f t="shared" si="5"/>
        <v>3</v>
      </c>
      <c r="T83" s="9">
        <f t="shared" si="6"/>
        <v>0</v>
      </c>
      <c r="U83" s="7"/>
      <c r="V83" s="7"/>
      <c r="W83" s="7"/>
      <c r="X83" s="7"/>
    </row>
    <row r="84" spans="1:24" x14ac:dyDescent="0.25">
      <c r="A84" s="6">
        <v>342</v>
      </c>
      <c r="B84" s="6" t="s">
        <v>196</v>
      </c>
      <c r="C84" s="7"/>
      <c r="D84" s="7"/>
      <c r="E84" s="7"/>
      <c r="F84" s="7"/>
      <c r="G84" s="7"/>
      <c r="H84" s="8"/>
      <c r="I84" s="8"/>
      <c r="J84" s="7"/>
      <c r="K84" s="7">
        <v>1</v>
      </c>
      <c r="L84" s="7"/>
      <c r="M84" s="7"/>
      <c r="N84" s="7"/>
      <c r="O84" s="7"/>
      <c r="P84" s="7"/>
      <c r="Q84" s="7"/>
      <c r="R84" s="8">
        <f t="shared" si="4"/>
        <v>1</v>
      </c>
      <c r="S84" s="8">
        <f t="shared" si="5"/>
        <v>1</v>
      </c>
      <c r="T84" s="9">
        <f t="shared" si="6"/>
        <v>1</v>
      </c>
      <c r="U84" s="7"/>
      <c r="V84" s="7"/>
      <c r="W84" s="7"/>
      <c r="X84" s="7"/>
    </row>
    <row r="85" spans="1:24" x14ac:dyDescent="0.25">
      <c r="A85" s="6">
        <v>346</v>
      </c>
      <c r="B85" s="6" t="s">
        <v>88</v>
      </c>
      <c r="C85" s="7"/>
      <c r="D85" s="7"/>
      <c r="E85" s="7"/>
      <c r="F85" s="7"/>
      <c r="G85" s="7"/>
      <c r="H85" s="7"/>
      <c r="I85" s="7"/>
      <c r="J85" s="7"/>
      <c r="K85" s="7">
        <v>1</v>
      </c>
      <c r="L85" s="7"/>
      <c r="M85" s="8">
        <v>1</v>
      </c>
      <c r="N85" s="7"/>
      <c r="O85" s="8">
        <v>1</v>
      </c>
      <c r="P85" s="7"/>
      <c r="Q85" s="7"/>
      <c r="R85" s="8">
        <f t="shared" si="4"/>
        <v>3</v>
      </c>
      <c r="S85" s="8">
        <f t="shared" si="5"/>
        <v>3</v>
      </c>
      <c r="T85" s="9">
        <f t="shared" si="6"/>
        <v>1</v>
      </c>
      <c r="U85" s="7"/>
      <c r="V85" s="7"/>
      <c r="W85" s="8"/>
      <c r="X85" s="9"/>
    </row>
    <row r="86" spans="1:24" x14ac:dyDescent="0.25">
      <c r="A86" s="6">
        <v>351</v>
      </c>
      <c r="B86" s="6" t="s">
        <v>89</v>
      </c>
      <c r="C86" s="7"/>
      <c r="D86" s="8">
        <v>34</v>
      </c>
      <c r="E86" s="8">
        <v>689</v>
      </c>
      <c r="F86" s="8">
        <v>168</v>
      </c>
      <c r="G86" s="8">
        <v>10</v>
      </c>
      <c r="H86" s="8">
        <v>627</v>
      </c>
      <c r="I86" s="8">
        <v>1528</v>
      </c>
      <c r="J86" s="8">
        <v>116</v>
      </c>
      <c r="K86" s="8">
        <v>6818</v>
      </c>
      <c r="L86" s="8">
        <v>13666</v>
      </c>
      <c r="M86" s="8">
        <v>2</v>
      </c>
      <c r="N86" s="8">
        <v>8292</v>
      </c>
      <c r="O86" s="7"/>
      <c r="P86" s="7"/>
      <c r="Q86" s="7"/>
      <c r="R86" s="8">
        <f t="shared" si="4"/>
        <v>28894</v>
      </c>
      <c r="S86" s="8">
        <f t="shared" si="5"/>
        <v>30422</v>
      </c>
      <c r="T86" s="9">
        <f t="shared" si="6"/>
        <v>0.94977319045427655</v>
      </c>
      <c r="U86" s="8"/>
      <c r="V86" s="9"/>
      <c r="W86" s="8"/>
      <c r="X86" s="9"/>
    </row>
    <row r="87" spans="1:24" x14ac:dyDescent="0.25">
      <c r="A87" s="6">
        <v>354</v>
      </c>
      <c r="B87" s="6" t="s">
        <v>90</v>
      </c>
      <c r="C87" s="7"/>
      <c r="D87" s="8">
        <v>32</v>
      </c>
      <c r="E87" s="7"/>
      <c r="F87" s="8">
        <v>8</v>
      </c>
      <c r="G87" s="7"/>
      <c r="H87" s="8">
        <v>60</v>
      </c>
      <c r="I87" s="8">
        <v>100</v>
      </c>
      <c r="J87" s="8">
        <v>27</v>
      </c>
      <c r="K87" s="8">
        <v>322</v>
      </c>
      <c r="L87" s="8">
        <v>440</v>
      </c>
      <c r="M87" s="8">
        <v>52</v>
      </c>
      <c r="N87" s="8">
        <v>104</v>
      </c>
      <c r="O87" s="8">
        <v>14</v>
      </c>
      <c r="P87" s="7"/>
      <c r="Q87" s="7"/>
      <c r="R87" s="8">
        <f t="shared" si="4"/>
        <v>959</v>
      </c>
      <c r="S87" s="8">
        <f t="shared" si="5"/>
        <v>1059</v>
      </c>
      <c r="T87" s="9">
        <f t="shared" si="6"/>
        <v>0.90557129367327671</v>
      </c>
      <c r="U87" s="7"/>
      <c r="V87" s="7"/>
      <c r="W87" s="8"/>
      <c r="X87" s="9"/>
    </row>
    <row r="88" spans="1:24" x14ac:dyDescent="0.25">
      <c r="A88" s="6">
        <v>355</v>
      </c>
      <c r="B88" s="6" t="s">
        <v>91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8">
        <v>5</v>
      </c>
      <c r="N88" s="7"/>
      <c r="O88" s="7"/>
      <c r="P88" s="7"/>
      <c r="Q88" s="7"/>
      <c r="R88" s="8">
        <f t="shared" si="4"/>
        <v>5</v>
      </c>
      <c r="S88" s="8">
        <f t="shared" si="5"/>
        <v>5</v>
      </c>
      <c r="T88" s="9">
        <f t="shared" si="6"/>
        <v>1</v>
      </c>
      <c r="U88" s="7"/>
      <c r="V88" s="7"/>
      <c r="W88" s="8"/>
      <c r="X88" s="9"/>
    </row>
    <row r="89" spans="1:24" x14ac:dyDescent="0.25">
      <c r="A89" s="6">
        <v>361</v>
      </c>
      <c r="B89" s="6" t="s">
        <v>92</v>
      </c>
      <c r="C89" s="7"/>
      <c r="D89" s="7"/>
      <c r="E89" s="7"/>
      <c r="F89" s="7"/>
      <c r="G89" s="7"/>
      <c r="H89" s="7"/>
      <c r="I89" s="7"/>
      <c r="J89" s="7"/>
      <c r="K89" s="7">
        <v>4</v>
      </c>
      <c r="L89" s="7"/>
      <c r="M89" s="8">
        <v>37</v>
      </c>
      <c r="N89" s="7"/>
      <c r="O89" s="7"/>
      <c r="P89" s="7"/>
      <c r="Q89" s="7"/>
      <c r="R89" s="8">
        <f t="shared" si="4"/>
        <v>41</v>
      </c>
      <c r="S89" s="8">
        <f t="shared" si="5"/>
        <v>41</v>
      </c>
      <c r="T89" s="9">
        <f t="shared" si="6"/>
        <v>1</v>
      </c>
      <c r="U89" s="7"/>
      <c r="V89" s="7"/>
      <c r="W89" s="8"/>
      <c r="X89" s="9"/>
    </row>
    <row r="90" spans="1:24" x14ac:dyDescent="0.25">
      <c r="A90" s="6">
        <v>362</v>
      </c>
      <c r="B90" s="6" t="s">
        <v>93</v>
      </c>
      <c r="C90" s="7"/>
      <c r="D90" s="8">
        <v>374</v>
      </c>
      <c r="E90" s="7"/>
      <c r="F90" s="8">
        <v>11</v>
      </c>
      <c r="G90" s="7"/>
      <c r="H90" s="8">
        <v>10</v>
      </c>
      <c r="I90" s="8">
        <v>395</v>
      </c>
      <c r="J90" s="8">
        <v>16</v>
      </c>
      <c r="K90" s="8">
        <v>204</v>
      </c>
      <c r="L90" s="8">
        <v>5</v>
      </c>
      <c r="M90" s="7"/>
      <c r="N90" s="8">
        <v>54</v>
      </c>
      <c r="O90" s="7"/>
      <c r="P90" s="7"/>
      <c r="Q90" s="7"/>
      <c r="R90" s="8">
        <f t="shared" si="4"/>
        <v>279</v>
      </c>
      <c r="S90" s="8">
        <f t="shared" si="5"/>
        <v>674</v>
      </c>
      <c r="T90" s="9">
        <f t="shared" si="6"/>
        <v>0.41394658753709201</v>
      </c>
      <c r="U90" s="7"/>
      <c r="V90" s="7"/>
      <c r="W90" s="8"/>
      <c r="X90" s="9"/>
    </row>
    <row r="91" spans="1:24" x14ac:dyDescent="0.25">
      <c r="A91" s="6">
        <v>365</v>
      </c>
      <c r="B91" s="6" t="s">
        <v>94</v>
      </c>
      <c r="C91" s="7"/>
      <c r="D91" s="8">
        <v>34</v>
      </c>
      <c r="E91" s="7"/>
      <c r="F91" s="8">
        <v>5</v>
      </c>
      <c r="G91" s="7"/>
      <c r="H91" s="8">
        <v>11</v>
      </c>
      <c r="I91" s="8">
        <v>50</v>
      </c>
      <c r="J91" s="8">
        <v>6</v>
      </c>
      <c r="K91" s="8"/>
      <c r="L91" s="7"/>
      <c r="M91" s="7"/>
      <c r="N91" s="8">
        <v>1</v>
      </c>
      <c r="O91" s="7"/>
      <c r="P91" s="7"/>
      <c r="Q91" s="7"/>
      <c r="R91" s="8">
        <f t="shared" si="4"/>
        <v>7</v>
      </c>
      <c r="S91" s="8">
        <f t="shared" si="5"/>
        <v>57</v>
      </c>
      <c r="T91" s="9">
        <f t="shared" si="6"/>
        <v>0.12280701754385964</v>
      </c>
      <c r="U91" s="7"/>
      <c r="V91" s="7"/>
      <c r="W91" s="8"/>
      <c r="X91" s="9"/>
    </row>
    <row r="92" spans="1:24" x14ac:dyDescent="0.25">
      <c r="A92" s="6">
        <v>366</v>
      </c>
      <c r="B92" s="6" t="s">
        <v>95</v>
      </c>
      <c r="C92" s="7"/>
      <c r="D92" s="7"/>
      <c r="E92" s="7"/>
      <c r="F92" s="7"/>
      <c r="G92" s="7"/>
      <c r="H92" s="7"/>
      <c r="I92" s="7"/>
      <c r="J92" s="7"/>
      <c r="K92" s="7"/>
      <c r="L92" s="8">
        <v>1</v>
      </c>
      <c r="M92" s="7"/>
      <c r="N92" s="7"/>
      <c r="O92" s="7"/>
      <c r="P92" s="7"/>
      <c r="Q92" s="7"/>
      <c r="R92" s="8">
        <f t="shared" si="4"/>
        <v>1</v>
      </c>
      <c r="S92" s="8">
        <f t="shared" si="5"/>
        <v>1</v>
      </c>
      <c r="T92" s="9">
        <f t="shared" si="6"/>
        <v>1</v>
      </c>
      <c r="U92" s="7"/>
      <c r="V92" s="7"/>
      <c r="W92" s="7"/>
      <c r="X92" s="7"/>
    </row>
    <row r="93" spans="1:24" x14ac:dyDescent="0.25">
      <c r="A93" s="6">
        <v>368</v>
      </c>
      <c r="B93" s="6" t="s">
        <v>96</v>
      </c>
      <c r="C93" s="7"/>
      <c r="D93" s="7"/>
      <c r="E93" s="7"/>
      <c r="F93" s="7"/>
      <c r="G93" s="7"/>
      <c r="H93" s="8">
        <v>6</v>
      </c>
      <c r="I93" s="8">
        <v>6</v>
      </c>
      <c r="J93" s="7"/>
      <c r="K93" s="7"/>
      <c r="L93" s="7"/>
      <c r="M93" s="7"/>
      <c r="N93" s="7"/>
      <c r="O93" s="7"/>
      <c r="P93" s="7"/>
      <c r="Q93" s="7"/>
      <c r="R93" s="8">
        <f t="shared" si="4"/>
        <v>0</v>
      </c>
      <c r="S93" s="8">
        <f t="shared" si="5"/>
        <v>6</v>
      </c>
      <c r="T93" s="9">
        <f t="shared" si="6"/>
        <v>0</v>
      </c>
      <c r="U93" s="7"/>
      <c r="V93" s="7"/>
      <c r="W93" s="7"/>
      <c r="X93" s="7"/>
    </row>
    <row r="94" spans="1:24" x14ac:dyDescent="0.25">
      <c r="A94" s="6">
        <v>369</v>
      </c>
      <c r="B94" s="6" t="s">
        <v>97</v>
      </c>
      <c r="C94" s="7"/>
      <c r="D94" s="7"/>
      <c r="E94" s="7"/>
      <c r="F94" s="7"/>
      <c r="G94" s="7"/>
      <c r="H94" s="8">
        <v>1</v>
      </c>
      <c r="I94" s="8">
        <v>1</v>
      </c>
      <c r="J94" s="7"/>
      <c r="K94" s="7"/>
      <c r="L94" s="7"/>
      <c r="M94" s="7"/>
      <c r="N94" s="7"/>
      <c r="O94" s="7"/>
      <c r="P94" s="7"/>
      <c r="Q94" s="7"/>
      <c r="R94" s="8">
        <f t="shared" si="4"/>
        <v>0</v>
      </c>
      <c r="S94" s="8">
        <f t="shared" si="5"/>
        <v>1</v>
      </c>
      <c r="T94" s="9">
        <f t="shared" si="6"/>
        <v>0</v>
      </c>
      <c r="U94" s="7"/>
      <c r="V94" s="7"/>
      <c r="W94" s="7"/>
      <c r="X94" s="7"/>
    </row>
    <row r="95" spans="1:24" x14ac:dyDescent="0.25">
      <c r="A95" s="6">
        <v>395</v>
      </c>
      <c r="B95" s="6" t="s">
        <v>98</v>
      </c>
      <c r="C95" s="7"/>
      <c r="D95" s="8">
        <v>32</v>
      </c>
      <c r="E95" s="7"/>
      <c r="F95" s="8">
        <v>304</v>
      </c>
      <c r="G95" s="8">
        <v>2</v>
      </c>
      <c r="H95" s="8">
        <v>411</v>
      </c>
      <c r="I95" s="8">
        <v>749</v>
      </c>
      <c r="J95" s="7"/>
      <c r="K95" s="7">
        <v>3321</v>
      </c>
      <c r="L95" s="8">
        <v>6258</v>
      </c>
      <c r="M95" s="8">
        <v>11688</v>
      </c>
      <c r="N95" s="8">
        <v>1558</v>
      </c>
      <c r="O95" s="8">
        <v>8350</v>
      </c>
      <c r="P95" s="7"/>
      <c r="Q95" s="7"/>
      <c r="R95" s="8">
        <f t="shared" si="4"/>
        <v>31175</v>
      </c>
      <c r="S95" s="8">
        <f t="shared" si="5"/>
        <v>31924</v>
      </c>
      <c r="T95" s="9">
        <f t="shared" si="6"/>
        <v>0.97653802781606314</v>
      </c>
      <c r="U95" s="8"/>
      <c r="V95" s="9"/>
      <c r="W95" s="8"/>
      <c r="X95" s="9"/>
    </row>
    <row r="96" spans="1:24" x14ac:dyDescent="0.25">
      <c r="A96" s="6">
        <v>396</v>
      </c>
      <c r="B96" s="6" t="s">
        <v>99</v>
      </c>
      <c r="C96" s="8">
        <v>764</v>
      </c>
      <c r="D96" s="8">
        <v>10</v>
      </c>
      <c r="E96" s="7"/>
      <c r="F96" s="8">
        <v>319</v>
      </c>
      <c r="G96" s="7"/>
      <c r="H96" s="8">
        <v>1064</v>
      </c>
      <c r="I96" s="8">
        <v>2157</v>
      </c>
      <c r="J96" s="7"/>
      <c r="K96" s="7">
        <v>3551</v>
      </c>
      <c r="L96" s="8">
        <v>14593</v>
      </c>
      <c r="M96" s="8">
        <v>8356</v>
      </c>
      <c r="N96" s="8">
        <v>1471</v>
      </c>
      <c r="O96" s="8">
        <v>1954</v>
      </c>
      <c r="P96" s="7"/>
      <c r="Q96" s="7"/>
      <c r="R96" s="8">
        <f t="shared" si="4"/>
        <v>29925</v>
      </c>
      <c r="S96" s="8">
        <f t="shared" si="5"/>
        <v>32082</v>
      </c>
      <c r="T96" s="9">
        <f t="shared" si="6"/>
        <v>0.9327660370301103</v>
      </c>
      <c r="U96" s="8"/>
      <c r="V96" s="9"/>
      <c r="W96" s="8"/>
      <c r="X96" s="9"/>
    </row>
    <row r="97" spans="1:24" x14ac:dyDescent="0.25">
      <c r="A97" s="6">
        <v>398</v>
      </c>
      <c r="B97" s="6" t="s">
        <v>100</v>
      </c>
      <c r="C97" s="8">
        <v>7</v>
      </c>
      <c r="D97" s="8">
        <v>44</v>
      </c>
      <c r="E97" s="8">
        <v>12</v>
      </c>
      <c r="F97" s="8">
        <v>88</v>
      </c>
      <c r="G97" s="7"/>
      <c r="H97" s="8">
        <v>91</v>
      </c>
      <c r="I97" s="8">
        <v>242</v>
      </c>
      <c r="J97" s="7"/>
      <c r="K97" s="7">
        <v>2133</v>
      </c>
      <c r="L97" s="8">
        <v>7819</v>
      </c>
      <c r="M97" s="8">
        <v>1502</v>
      </c>
      <c r="N97" s="8">
        <v>1381</v>
      </c>
      <c r="O97" s="8">
        <v>376</v>
      </c>
      <c r="P97" s="7"/>
      <c r="Q97" s="7"/>
      <c r="R97" s="8">
        <f t="shared" si="4"/>
        <v>13211</v>
      </c>
      <c r="S97" s="8">
        <f t="shared" si="5"/>
        <v>13453</v>
      </c>
      <c r="T97" s="9">
        <f t="shared" si="6"/>
        <v>0.982011447260834</v>
      </c>
      <c r="U97" s="8"/>
      <c r="V97" s="9"/>
      <c r="W97" s="8"/>
      <c r="X97" s="9"/>
    </row>
    <row r="98" spans="1:24" x14ac:dyDescent="0.25">
      <c r="A98" s="6">
        <v>399</v>
      </c>
      <c r="B98" s="6" t="s">
        <v>101</v>
      </c>
      <c r="C98" s="8">
        <v>2406</v>
      </c>
      <c r="D98" s="7"/>
      <c r="E98" s="8">
        <v>39</v>
      </c>
      <c r="F98" s="8">
        <v>399</v>
      </c>
      <c r="G98" s="8">
        <v>2</v>
      </c>
      <c r="H98" s="8">
        <v>130</v>
      </c>
      <c r="I98" s="8">
        <v>2976</v>
      </c>
      <c r="J98" s="7"/>
      <c r="K98" s="7">
        <v>3111</v>
      </c>
      <c r="L98" s="8">
        <v>17127</v>
      </c>
      <c r="M98" s="8">
        <v>10487</v>
      </c>
      <c r="N98" s="8">
        <v>5367</v>
      </c>
      <c r="O98" s="8">
        <v>3294</v>
      </c>
      <c r="P98" s="7"/>
      <c r="Q98" s="7"/>
      <c r="R98" s="8">
        <f t="shared" si="4"/>
        <v>39386</v>
      </c>
      <c r="S98" s="8">
        <f t="shared" si="5"/>
        <v>42362</v>
      </c>
      <c r="T98" s="9">
        <f t="shared" si="6"/>
        <v>0.92974835937868849</v>
      </c>
      <c r="U98" s="8"/>
      <c r="V98" s="9"/>
      <c r="W98" s="8"/>
      <c r="X98" s="9"/>
    </row>
    <row r="99" spans="1:24" x14ac:dyDescent="0.25">
      <c r="R99" s="8"/>
      <c r="S99" s="8"/>
      <c r="T99" s="9"/>
    </row>
    <row r="100" spans="1:24" x14ac:dyDescent="0.25">
      <c r="R100" s="8"/>
      <c r="S100" s="8"/>
      <c r="T100" s="9"/>
    </row>
    <row r="101" spans="1:24" x14ac:dyDescent="0.25">
      <c r="A101" s="7"/>
      <c r="B101" s="10" t="s">
        <v>57</v>
      </c>
      <c r="C101" s="8">
        <v>3177</v>
      </c>
      <c r="D101" s="8">
        <v>4392</v>
      </c>
      <c r="E101" s="8">
        <v>803</v>
      </c>
      <c r="F101" s="8">
        <v>1392</v>
      </c>
      <c r="G101" s="8">
        <v>18</v>
      </c>
      <c r="H101" s="8">
        <v>3329</v>
      </c>
      <c r="I101" s="8">
        <v>13111</v>
      </c>
      <c r="J101" s="8">
        <v>774</v>
      </c>
      <c r="K101" s="8">
        <f>SUM(K56:K98)</f>
        <v>23284</v>
      </c>
      <c r="L101" s="8">
        <v>63136</v>
      </c>
      <c r="M101" s="8">
        <v>32398</v>
      </c>
      <c r="N101" s="8">
        <v>20542</v>
      </c>
      <c r="O101" s="8">
        <v>14064</v>
      </c>
      <c r="P101" s="7"/>
      <c r="Q101" s="7"/>
      <c r="R101" s="8">
        <f t="shared" si="4"/>
        <v>154198</v>
      </c>
      <c r="S101" s="8">
        <f t="shared" si="5"/>
        <v>167309</v>
      </c>
      <c r="T101" s="9">
        <f t="shared" si="6"/>
        <v>0.92163601479896484</v>
      </c>
      <c r="U101" s="8"/>
      <c r="V101" s="9"/>
      <c r="W101" s="8"/>
      <c r="X101" s="9"/>
    </row>
    <row r="102" spans="1:24" x14ac:dyDescent="0.25">
      <c r="A102" s="7"/>
      <c r="B102" s="10" t="s">
        <v>58</v>
      </c>
      <c r="C102" s="11">
        <v>0.72699999999999998</v>
      </c>
      <c r="D102" s="11">
        <v>0.71199999999999997</v>
      </c>
      <c r="E102" s="11">
        <v>0.17699999999999999</v>
      </c>
      <c r="F102" s="11">
        <v>0.189</v>
      </c>
      <c r="G102" s="11">
        <v>2.4E-2</v>
      </c>
      <c r="H102" s="11">
        <v>0.17899999999999999</v>
      </c>
      <c r="I102" s="11">
        <v>0.314</v>
      </c>
      <c r="J102" s="9">
        <v>0.02</v>
      </c>
      <c r="K102" s="11">
        <f>K101/$I$308</f>
        <v>0.1441948029428522</v>
      </c>
      <c r="L102" s="11">
        <v>6.6000000000000003E-2</v>
      </c>
      <c r="M102" s="11">
        <v>0.26900000000000002</v>
      </c>
      <c r="N102" s="11">
        <v>5.1999999999999998E-2</v>
      </c>
      <c r="O102" s="11">
        <v>0.26200000000000001</v>
      </c>
      <c r="P102" s="9">
        <v>0</v>
      </c>
      <c r="Q102" s="9">
        <v>0</v>
      </c>
      <c r="R102" s="11">
        <f>R101/$P$308</f>
        <v>8.9275354934930037E-2</v>
      </c>
      <c r="S102" s="11">
        <f>S101/$Q$308</f>
        <v>9.4576207760258532E-2</v>
      </c>
      <c r="T102" s="7"/>
      <c r="U102" s="11"/>
      <c r="V102" s="7"/>
      <c r="W102" s="11"/>
      <c r="X102" s="7"/>
    </row>
    <row r="104" spans="1:24" ht="18.75" customHeight="1" x14ac:dyDescent="0.25">
      <c r="A104" s="14" t="s">
        <v>0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28.5" customHeight="1" x14ac:dyDescent="0.25">
      <c r="A105" s="14" t="s">
        <v>1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8" spans="1:24" x14ac:dyDescent="0.25">
      <c r="A108" s="2" t="s">
        <v>3</v>
      </c>
      <c r="B108" s="1"/>
      <c r="C108" s="16" t="s">
        <v>102</v>
      </c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x14ac:dyDescent="0.25">
      <c r="A109" s="15" t="s">
        <v>2</v>
      </c>
      <c r="B109" s="15"/>
      <c r="C109" s="15"/>
    </row>
    <row r="111" spans="1:24" x14ac:dyDescent="0.25">
      <c r="A111" s="17"/>
      <c r="B111" s="17"/>
      <c r="C111" s="18" t="s">
        <v>5</v>
      </c>
      <c r="D111" s="18"/>
      <c r="E111" s="18"/>
      <c r="F111" s="18"/>
      <c r="G111" s="18"/>
      <c r="H111" s="18"/>
      <c r="I111" s="18"/>
      <c r="J111" s="18"/>
      <c r="K111" s="18" t="s">
        <v>6</v>
      </c>
      <c r="L111" s="18"/>
      <c r="N111" s="3" t="s">
        <v>7</v>
      </c>
      <c r="O111" s="3" t="s">
        <v>7</v>
      </c>
      <c r="P111" s="3" t="s">
        <v>8</v>
      </c>
      <c r="Q111" s="3" t="s">
        <v>8</v>
      </c>
      <c r="R111" s="4"/>
      <c r="S111" s="4"/>
      <c r="T111" s="18"/>
      <c r="U111" s="18"/>
      <c r="V111" s="18"/>
      <c r="W111" s="18"/>
    </row>
    <row r="112" spans="1:24" x14ac:dyDescent="0.25">
      <c r="A112" s="17"/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N112" s="3" t="s">
        <v>9</v>
      </c>
      <c r="O112" s="3" t="s">
        <v>10</v>
      </c>
      <c r="P112" s="3" t="s">
        <v>11</v>
      </c>
      <c r="Q112" s="3" t="s">
        <v>12</v>
      </c>
      <c r="R112" s="19"/>
      <c r="S112" s="19"/>
      <c r="T112" s="18"/>
      <c r="U112" s="18"/>
      <c r="V112" s="18"/>
      <c r="W112" s="18"/>
    </row>
    <row r="113" spans="1:24" x14ac:dyDescent="0.25">
      <c r="A113" s="5" t="s">
        <v>13</v>
      </c>
      <c r="B113" s="5" t="s">
        <v>14</v>
      </c>
      <c r="C113" s="4"/>
      <c r="D113" s="3" t="s">
        <v>15</v>
      </c>
      <c r="E113" s="3" t="s">
        <v>9</v>
      </c>
      <c r="F113" s="3" t="s">
        <v>10</v>
      </c>
      <c r="G113" s="3" t="s">
        <v>16</v>
      </c>
      <c r="H113" s="4"/>
      <c r="I113" s="3" t="s">
        <v>17</v>
      </c>
      <c r="J113" s="3" t="s">
        <v>18</v>
      </c>
      <c r="K113" s="3" t="s">
        <v>195</v>
      </c>
      <c r="L113" s="3" t="s">
        <v>9</v>
      </c>
      <c r="M113" s="3" t="s">
        <v>10</v>
      </c>
      <c r="N113" s="3" t="s">
        <v>19</v>
      </c>
      <c r="O113" s="3" t="s">
        <v>19</v>
      </c>
      <c r="P113" s="3" t="s">
        <v>8</v>
      </c>
      <c r="Q113" s="3" t="s">
        <v>8</v>
      </c>
      <c r="R113" s="3" t="s">
        <v>17</v>
      </c>
      <c r="S113" s="4"/>
      <c r="T113" s="3" t="s">
        <v>20</v>
      </c>
      <c r="U113" s="4"/>
      <c r="V113" s="4"/>
      <c r="W113" s="4"/>
      <c r="X113" s="4"/>
    </row>
    <row r="114" spans="1:24" x14ac:dyDescent="0.25">
      <c r="A114" s="5" t="s">
        <v>21</v>
      </c>
      <c r="B114" s="5" t="s">
        <v>22</v>
      </c>
      <c r="C114" s="3" t="s">
        <v>23</v>
      </c>
      <c r="D114" s="3" t="s">
        <v>24</v>
      </c>
      <c r="E114" s="3" t="s">
        <v>25</v>
      </c>
      <c r="F114" s="3" t="s">
        <v>26</v>
      </c>
      <c r="G114" s="3" t="s">
        <v>27</v>
      </c>
      <c r="H114" s="3" t="s">
        <v>28</v>
      </c>
      <c r="I114" s="3" t="s">
        <v>29</v>
      </c>
      <c r="J114" s="3" t="s">
        <v>30</v>
      </c>
      <c r="K114" s="3"/>
      <c r="L114" s="3" t="s">
        <v>25</v>
      </c>
      <c r="M114" s="3" t="s">
        <v>26</v>
      </c>
      <c r="N114" s="3" t="s">
        <v>25</v>
      </c>
      <c r="O114" s="3" t="s">
        <v>26</v>
      </c>
      <c r="P114" s="3" t="s">
        <v>31</v>
      </c>
      <c r="Q114" s="3" t="s">
        <v>32</v>
      </c>
      <c r="R114" s="3" t="s">
        <v>6</v>
      </c>
      <c r="S114" s="3" t="s">
        <v>17</v>
      </c>
      <c r="T114" s="3" t="s">
        <v>6</v>
      </c>
      <c r="U114" s="3"/>
      <c r="V114" s="3"/>
      <c r="W114" s="3"/>
      <c r="X114" s="3"/>
    </row>
    <row r="117" spans="1:24" x14ac:dyDescent="0.25">
      <c r="A117" s="6">
        <v>430</v>
      </c>
      <c r="B117" s="6" t="s">
        <v>103</v>
      </c>
      <c r="C117" s="7"/>
      <c r="D117" s="8">
        <v>8</v>
      </c>
      <c r="E117" s="7"/>
      <c r="F117" s="7"/>
      <c r="G117" s="7"/>
      <c r="H117" s="7"/>
      <c r="I117" s="8">
        <v>8</v>
      </c>
      <c r="J117" s="7"/>
      <c r="K117" s="7">
        <v>48</v>
      </c>
      <c r="L117" s="8">
        <v>133</v>
      </c>
      <c r="M117" s="8">
        <v>114</v>
      </c>
      <c r="N117" s="8">
        <v>9</v>
      </c>
      <c r="O117" s="8">
        <v>33</v>
      </c>
      <c r="P117" s="7"/>
      <c r="Q117" s="7"/>
      <c r="R117" s="8">
        <f>SUM(J117:O117)</f>
        <v>337</v>
      </c>
      <c r="S117" s="8">
        <f>SUM(I117,R117)</f>
        <v>345</v>
      </c>
      <c r="T117" s="9">
        <f>R117/S117</f>
        <v>0.97681159420289854</v>
      </c>
      <c r="U117" s="8"/>
      <c r="V117" s="9"/>
      <c r="W117" s="8"/>
      <c r="X117" s="9"/>
    </row>
    <row r="118" spans="1:24" x14ac:dyDescent="0.25">
      <c r="A118" s="6">
        <v>459</v>
      </c>
      <c r="B118" s="6" t="s">
        <v>104</v>
      </c>
      <c r="C118" s="7"/>
      <c r="D118" s="7"/>
      <c r="E118" s="7"/>
      <c r="F118" s="7"/>
      <c r="G118" s="8">
        <v>2</v>
      </c>
      <c r="H118" s="8">
        <v>5</v>
      </c>
      <c r="I118" s="8">
        <v>7</v>
      </c>
      <c r="J118" s="7"/>
      <c r="K118" s="7">
        <v>10</v>
      </c>
      <c r="L118" s="8">
        <v>2</v>
      </c>
      <c r="M118" s="8">
        <v>22</v>
      </c>
      <c r="N118" s="7"/>
      <c r="O118" s="8">
        <v>2</v>
      </c>
      <c r="P118" s="7"/>
      <c r="Q118" s="7"/>
      <c r="R118" s="8">
        <f t="shared" ref="R118:R126" si="7">SUM(J118:O118)</f>
        <v>36</v>
      </c>
      <c r="S118" s="8">
        <f t="shared" ref="S118:S126" si="8">SUM(I118,R118)</f>
        <v>43</v>
      </c>
      <c r="T118" s="9">
        <f t="shared" ref="T118:T126" si="9">R118/S118</f>
        <v>0.83720930232558144</v>
      </c>
      <c r="U118" s="7"/>
      <c r="V118" s="7"/>
      <c r="W118" s="8"/>
      <c r="X118" s="9"/>
    </row>
    <row r="119" spans="1:24" x14ac:dyDescent="0.25">
      <c r="A119" s="6">
        <v>480</v>
      </c>
      <c r="B119" s="6" t="s">
        <v>105</v>
      </c>
      <c r="C119" s="7"/>
      <c r="D119" s="8">
        <v>10</v>
      </c>
      <c r="E119" s="8">
        <v>1</v>
      </c>
      <c r="F119" s="8">
        <v>32</v>
      </c>
      <c r="G119" s="7"/>
      <c r="H119" s="8">
        <v>286</v>
      </c>
      <c r="I119" s="8">
        <v>329</v>
      </c>
      <c r="J119" s="7"/>
      <c r="K119" s="7">
        <v>1658</v>
      </c>
      <c r="L119" s="8">
        <v>5647</v>
      </c>
      <c r="M119" s="8">
        <v>643</v>
      </c>
      <c r="N119" s="8">
        <v>1481</v>
      </c>
      <c r="O119" s="8">
        <v>303</v>
      </c>
      <c r="P119" s="7"/>
      <c r="Q119" s="7"/>
      <c r="R119" s="8">
        <f t="shared" si="7"/>
        <v>9732</v>
      </c>
      <c r="S119" s="8">
        <f t="shared" si="8"/>
        <v>10061</v>
      </c>
      <c r="T119" s="9">
        <f t="shared" si="9"/>
        <v>0.96729947321339826</v>
      </c>
      <c r="U119" s="7"/>
      <c r="V119" s="7"/>
      <c r="W119" s="8"/>
      <c r="X119" s="9"/>
    </row>
    <row r="120" spans="1:24" x14ac:dyDescent="0.25">
      <c r="A120" s="6">
        <v>483</v>
      </c>
      <c r="B120" s="6" t="s">
        <v>106</v>
      </c>
      <c r="C120" s="7"/>
      <c r="D120" s="7"/>
      <c r="E120" s="7"/>
      <c r="F120" s="8">
        <v>1</v>
      </c>
      <c r="G120" s="7"/>
      <c r="H120" s="7"/>
      <c r="I120" s="8">
        <v>1</v>
      </c>
      <c r="J120" s="7"/>
      <c r="K120" s="7">
        <v>1</v>
      </c>
      <c r="L120" s="7"/>
      <c r="M120" s="8">
        <v>15</v>
      </c>
      <c r="N120" s="7"/>
      <c r="O120" s="8">
        <v>6</v>
      </c>
      <c r="P120" s="7"/>
      <c r="Q120" s="7"/>
      <c r="R120" s="8">
        <f t="shared" si="7"/>
        <v>22</v>
      </c>
      <c r="S120" s="8">
        <f t="shared" si="8"/>
        <v>23</v>
      </c>
      <c r="T120" s="9">
        <f t="shared" si="9"/>
        <v>0.95652173913043481</v>
      </c>
      <c r="U120" s="7"/>
      <c r="V120" s="7"/>
      <c r="W120" s="8"/>
      <c r="X120" s="9"/>
    </row>
    <row r="121" spans="1:24" x14ac:dyDescent="0.25">
      <c r="A121" s="6">
        <v>495</v>
      </c>
      <c r="B121" s="6" t="s">
        <v>107</v>
      </c>
      <c r="C121" s="7"/>
      <c r="D121" s="8">
        <v>10</v>
      </c>
      <c r="E121" s="8">
        <v>1</v>
      </c>
      <c r="F121" s="8">
        <v>66</v>
      </c>
      <c r="G121" s="8">
        <v>6</v>
      </c>
      <c r="H121" s="8">
        <v>61</v>
      </c>
      <c r="I121" s="8">
        <v>144</v>
      </c>
      <c r="J121" s="7"/>
      <c r="K121" s="7">
        <v>3352</v>
      </c>
      <c r="L121" s="8">
        <v>4167</v>
      </c>
      <c r="M121" s="8">
        <v>14893</v>
      </c>
      <c r="N121" s="8">
        <v>4560</v>
      </c>
      <c r="O121" s="8">
        <v>11376</v>
      </c>
      <c r="P121" s="7"/>
      <c r="Q121" s="7"/>
      <c r="R121" s="8">
        <f t="shared" si="7"/>
        <v>38348</v>
      </c>
      <c r="S121" s="8">
        <f t="shared" si="8"/>
        <v>38492</v>
      </c>
      <c r="T121" s="9">
        <f t="shared" si="9"/>
        <v>0.99625896290138205</v>
      </c>
      <c r="U121" s="8"/>
      <c r="V121" s="9"/>
      <c r="W121" s="8"/>
      <c r="X121" s="9"/>
    </row>
    <row r="122" spans="1:24" x14ac:dyDescent="0.25">
      <c r="A122" s="6">
        <v>496</v>
      </c>
      <c r="B122" s="6" t="s">
        <v>108</v>
      </c>
      <c r="C122" s="7"/>
      <c r="D122" s="8">
        <v>116</v>
      </c>
      <c r="E122" s="7"/>
      <c r="F122" s="8">
        <v>34</v>
      </c>
      <c r="G122" s="7"/>
      <c r="H122" s="8">
        <v>21</v>
      </c>
      <c r="I122" s="8">
        <v>171</v>
      </c>
      <c r="J122" s="7"/>
      <c r="K122" s="7">
        <v>409</v>
      </c>
      <c r="L122" s="8">
        <v>2160</v>
      </c>
      <c r="M122" s="8">
        <v>1948</v>
      </c>
      <c r="N122" s="8">
        <v>8138</v>
      </c>
      <c r="O122" s="8">
        <v>885</v>
      </c>
      <c r="P122" s="7"/>
      <c r="Q122" s="7"/>
      <c r="R122" s="8">
        <f t="shared" si="7"/>
        <v>13540</v>
      </c>
      <c r="S122" s="8">
        <f t="shared" si="8"/>
        <v>13711</v>
      </c>
      <c r="T122" s="9">
        <f t="shared" si="9"/>
        <v>0.98752826197943255</v>
      </c>
      <c r="U122" s="8"/>
      <c r="V122" s="9"/>
      <c r="W122" s="8"/>
      <c r="X122" s="9"/>
    </row>
    <row r="123" spans="1:24" x14ac:dyDescent="0.25">
      <c r="A123" s="6">
        <v>497</v>
      </c>
      <c r="B123" s="6" t="s">
        <v>109</v>
      </c>
      <c r="C123" s="8">
        <v>1196</v>
      </c>
      <c r="D123" s="8">
        <v>76</v>
      </c>
      <c r="E123" s="8">
        <v>2</v>
      </c>
      <c r="F123" s="8">
        <v>1032</v>
      </c>
      <c r="G123" s="8">
        <v>42</v>
      </c>
      <c r="H123" s="8">
        <v>2738</v>
      </c>
      <c r="I123" s="8">
        <v>5086</v>
      </c>
      <c r="J123" s="7"/>
      <c r="K123" s="7">
        <v>11494</v>
      </c>
      <c r="L123" s="8">
        <v>53531</v>
      </c>
      <c r="M123" s="8">
        <v>31921</v>
      </c>
      <c r="N123" s="8">
        <v>12440</v>
      </c>
      <c r="O123" s="8">
        <v>8884</v>
      </c>
      <c r="P123" s="7"/>
      <c r="Q123" s="7"/>
      <c r="R123" s="8">
        <f t="shared" si="7"/>
        <v>118270</v>
      </c>
      <c r="S123" s="8">
        <f t="shared" si="8"/>
        <v>123356</v>
      </c>
      <c r="T123" s="9">
        <f t="shared" si="9"/>
        <v>0.958769739615422</v>
      </c>
      <c r="U123" s="8"/>
      <c r="V123" s="9"/>
      <c r="W123" s="8"/>
      <c r="X123" s="9"/>
    </row>
    <row r="124" spans="1:24" x14ac:dyDescent="0.25">
      <c r="R124" s="8"/>
      <c r="S124" s="8"/>
      <c r="T124" s="9"/>
    </row>
    <row r="125" spans="1:24" x14ac:dyDescent="0.25">
      <c r="R125" s="8"/>
      <c r="S125" s="8"/>
      <c r="T125" s="9"/>
    </row>
    <row r="126" spans="1:24" x14ac:dyDescent="0.25">
      <c r="A126" s="7"/>
      <c r="B126" s="10" t="s">
        <v>57</v>
      </c>
      <c r="C126" s="8">
        <v>1196</v>
      </c>
      <c r="D126" s="8">
        <v>220</v>
      </c>
      <c r="E126" s="8">
        <v>4</v>
      </c>
      <c r="F126" s="8">
        <v>1165</v>
      </c>
      <c r="G126" s="8">
        <v>50</v>
      </c>
      <c r="H126" s="8">
        <v>3111</v>
      </c>
      <c r="I126" s="8">
        <v>5746</v>
      </c>
      <c r="J126" s="7"/>
      <c r="K126" s="8">
        <f>SUM(K117:K123)</f>
        <v>16972</v>
      </c>
      <c r="L126" s="8">
        <v>65640</v>
      </c>
      <c r="M126" s="8">
        <v>49556</v>
      </c>
      <c r="N126" s="8">
        <v>26628</v>
      </c>
      <c r="O126" s="8">
        <v>21489</v>
      </c>
      <c r="P126" s="7"/>
      <c r="Q126" s="7"/>
      <c r="R126" s="8">
        <f t="shared" si="7"/>
        <v>180285</v>
      </c>
      <c r="S126" s="8">
        <f t="shared" si="8"/>
        <v>186031</v>
      </c>
      <c r="T126" s="9">
        <f t="shared" si="9"/>
        <v>0.96911267476925889</v>
      </c>
      <c r="U126" s="8"/>
      <c r="V126" s="9"/>
      <c r="W126" s="8"/>
      <c r="X126" s="9"/>
    </row>
    <row r="127" spans="1:24" x14ac:dyDescent="0.25">
      <c r="A127" s="7"/>
      <c r="B127" s="10" t="s">
        <v>58</v>
      </c>
      <c r="C127" s="11">
        <v>0.27300000000000002</v>
      </c>
      <c r="D127" s="11">
        <v>3.5999999999999997E-2</v>
      </c>
      <c r="E127" s="11">
        <v>1E-3</v>
      </c>
      <c r="F127" s="11">
        <v>0.158</v>
      </c>
      <c r="G127" s="11">
        <v>6.6000000000000003E-2</v>
      </c>
      <c r="H127" s="11">
        <v>0.16700000000000001</v>
      </c>
      <c r="I127" s="11">
        <v>0.13700000000000001</v>
      </c>
      <c r="J127" s="9">
        <v>0</v>
      </c>
      <c r="K127" s="11">
        <f>K126/$I$308</f>
        <v>0.10510540266045729</v>
      </c>
      <c r="L127" s="11">
        <v>6.8000000000000005E-2</v>
      </c>
      <c r="M127" s="11">
        <v>0.41099999999999998</v>
      </c>
      <c r="N127" s="11">
        <v>6.8000000000000005E-2</v>
      </c>
      <c r="O127" s="9">
        <v>0.4</v>
      </c>
      <c r="P127" s="9">
        <v>0</v>
      </c>
      <c r="Q127" s="9">
        <v>0</v>
      </c>
      <c r="R127" s="11">
        <f>R126/$P$308</f>
        <v>0.10437883347672385</v>
      </c>
      <c r="S127" s="11">
        <f>S126/$Q$308</f>
        <v>0.10515935488137911</v>
      </c>
      <c r="T127" s="7"/>
      <c r="U127" s="11"/>
      <c r="V127" s="7"/>
      <c r="W127" s="11"/>
      <c r="X127" s="7"/>
    </row>
    <row r="129" spans="1:24" ht="18.75" customHeight="1" x14ac:dyDescent="0.25">
      <c r="A129" s="14" t="s">
        <v>0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28.5" customHeight="1" x14ac:dyDescent="0.25">
      <c r="A130" s="14" t="s">
        <v>1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3" spans="1:24" x14ac:dyDescent="0.25">
      <c r="A133" s="2" t="s">
        <v>3</v>
      </c>
      <c r="B133" s="1"/>
      <c r="C133" s="16" t="s">
        <v>110</v>
      </c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x14ac:dyDescent="0.25">
      <c r="A134" s="15" t="s">
        <v>2</v>
      </c>
      <c r="B134" s="15"/>
      <c r="C134" s="15"/>
    </row>
    <row r="136" spans="1:24" x14ac:dyDescent="0.25">
      <c r="A136" s="17"/>
      <c r="B136" s="17"/>
      <c r="C136" s="18" t="s">
        <v>5</v>
      </c>
      <c r="D136" s="18"/>
      <c r="E136" s="18"/>
      <c r="F136" s="18"/>
      <c r="G136" s="18"/>
      <c r="H136" s="18"/>
      <c r="I136" s="18"/>
      <c r="J136" s="18"/>
      <c r="K136" s="18" t="s">
        <v>6</v>
      </c>
      <c r="L136" s="18"/>
      <c r="M136" s="3" t="s">
        <v>7</v>
      </c>
      <c r="N136" s="3" t="s">
        <v>7</v>
      </c>
      <c r="O136" s="3" t="s">
        <v>8</v>
      </c>
      <c r="P136" s="3" t="s">
        <v>8</v>
      </c>
      <c r="R136" s="4"/>
      <c r="S136" s="4"/>
      <c r="T136" s="18"/>
      <c r="U136" s="18"/>
      <c r="V136" s="18"/>
      <c r="W136" s="18"/>
    </row>
    <row r="137" spans="1:24" x14ac:dyDescent="0.25">
      <c r="A137" s="17"/>
      <c r="B137" s="17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3" t="s">
        <v>9</v>
      </c>
      <c r="N137" s="3" t="s">
        <v>10</v>
      </c>
      <c r="O137" s="3" t="s">
        <v>11</v>
      </c>
      <c r="P137" s="3" t="s">
        <v>12</v>
      </c>
      <c r="R137" s="19"/>
      <c r="S137" s="19"/>
      <c r="T137" s="18"/>
      <c r="U137" s="18"/>
      <c r="V137" s="18"/>
      <c r="W137" s="18"/>
    </row>
    <row r="138" spans="1:24" x14ac:dyDescent="0.25">
      <c r="A138" s="5" t="s">
        <v>13</v>
      </c>
      <c r="B138" s="5" t="s">
        <v>14</v>
      </c>
      <c r="C138" s="4"/>
      <c r="D138" s="3" t="s">
        <v>15</v>
      </c>
      <c r="E138" s="3" t="s">
        <v>9</v>
      </c>
      <c r="F138" s="3" t="s">
        <v>10</v>
      </c>
      <c r="G138" s="3" t="s">
        <v>16</v>
      </c>
      <c r="H138" s="4"/>
      <c r="I138" s="3" t="s">
        <v>17</v>
      </c>
      <c r="J138" s="3" t="s">
        <v>18</v>
      </c>
      <c r="K138" s="3" t="s">
        <v>195</v>
      </c>
      <c r="L138" s="3" t="s">
        <v>9</v>
      </c>
      <c r="M138" s="3" t="s">
        <v>10</v>
      </c>
      <c r="N138" s="3" t="s">
        <v>19</v>
      </c>
      <c r="O138" s="3" t="s">
        <v>19</v>
      </c>
      <c r="P138" s="3" t="s">
        <v>8</v>
      </c>
      <c r="Q138" s="3" t="s">
        <v>8</v>
      </c>
      <c r="R138" s="3" t="s">
        <v>17</v>
      </c>
      <c r="S138" s="4"/>
      <c r="T138" s="3" t="s">
        <v>20</v>
      </c>
      <c r="U138" s="4"/>
      <c r="V138" s="4"/>
      <c r="W138" s="4"/>
      <c r="X138" s="4"/>
    </row>
    <row r="139" spans="1:24" x14ac:dyDescent="0.25">
      <c r="A139" s="5" t="s">
        <v>21</v>
      </c>
      <c r="B139" s="5" t="s">
        <v>22</v>
      </c>
      <c r="C139" s="3" t="s">
        <v>23</v>
      </c>
      <c r="D139" s="3" t="s">
        <v>24</v>
      </c>
      <c r="E139" s="3" t="s">
        <v>25</v>
      </c>
      <c r="F139" s="3" t="s">
        <v>26</v>
      </c>
      <c r="G139" s="3" t="s">
        <v>27</v>
      </c>
      <c r="H139" s="3" t="s">
        <v>28</v>
      </c>
      <c r="I139" s="3" t="s">
        <v>29</v>
      </c>
      <c r="J139" s="3" t="s">
        <v>30</v>
      </c>
      <c r="K139" s="3"/>
      <c r="L139" s="3" t="s">
        <v>25</v>
      </c>
      <c r="M139" s="3" t="s">
        <v>26</v>
      </c>
      <c r="N139" s="3" t="s">
        <v>25</v>
      </c>
      <c r="O139" s="3" t="s">
        <v>26</v>
      </c>
      <c r="P139" s="3" t="s">
        <v>31</v>
      </c>
      <c r="Q139" s="3" t="s">
        <v>32</v>
      </c>
      <c r="R139" s="3" t="s">
        <v>6</v>
      </c>
      <c r="S139" s="3" t="s">
        <v>17</v>
      </c>
      <c r="T139" s="3" t="s">
        <v>6</v>
      </c>
      <c r="U139" s="3"/>
      <c r="V139" s="3"/>
      <c r="W139" s="3"/>
      <c r="X139" s="3"/>
    </row>
    <row r="142" spans="1:24" x14ac:dyDescent="0.25">
      <c r="A142" s="6">
        <v>400</v>
      </c>
      <c r="B142" s="6" t="s">
        <v>111</v>
      </c>
      <c r="C142" s="7"/>
      <c r="D142" s="7"/>
      <c r="E142" s="7"/>
      <c r="F142" s="8">
        <v>1</v>
      </c>
      <c r="G142" s="7"/>
      <c r="H142" s="7"/>
      <c r="I142" s="8">
        <v>1</v>
      </c>
      <c r="J142" s="7"/>
      <c r="K142" s="7"/>
      <c r="L142" s="8">
        <v>1</v>
      </c>
      <c r="M142" s="7"/>
      <c r="N142" s="7"/>
      <c r="O142" s="7"/>
      <c r="P142" s="7"/>
      <c r="Q142" s="7"/>
      <c r="R142" s="8">
        <f>SUM(J142:O142)</f>
        <v>1</v>
      </c>
      <c r="S142" s="8">
        <f>SUM(I142,R142)</f>
        <v>2</v>
      </c>
      <c r="T142" s="9">
        <f>R142/S142</f>
        <v>0.5</v>
      </c>
      <c r="U142" s="7"/>
      <c r="V142" s="7"/>
      <c r="W142" s="8"/>
      <c r="X142" s="9"/>
    </row>
    <row r="143" spans="1:24" x14ac:dyDescent="0.25">
      <c r="A143" s="6">
        <v>402</v>
      </c>
      <c r="B143" s="6" t="s">
        <v>112</v>
      </c>
      <c r="C143" s="7"/>
      <c r="D143" s="7"/>
      <c r="E143" s="7"/>
      <c r="F143" s="7"/>
      <c r="G143" s="7"/>
      <c r="H143" s="8">
        <v>2</v>
      </c>
      <c r="I143" s="8">
        <v>2</v>
      </c>
      <c r="J143" s="7"/>
      <c r="K143" s="7">
        <v>10</v>
      </c>
      <c r="L143" s="8">
        <v>74</v>
      </c>
      <c r="M143" s="8">
        <v>7</v>
      </c>
      <c r="N143" s="8">
        <v>104</v>
      </c>
      <c r="O143" s="8">
        <v>7</v>
      </c>
      <c r="P143" s="7"/>
      <c r="Q143" s="7"/>
      <c r="R143" s="8">
        <f t="shared" ref="R143:R162" si="10">SUM(J143:O143)</f>
        <v>202</v>
      </c>
      <c r="S143" s="8">
        <f t="shared" ref="S143:S162" si="11">SUM(I143,R143)</f>
        <v>204</v>
      </c>
      <c r="T143" s="9">
        <f t="shared" ref="T143:T162" si="12">R143/S143</f>
        <v>0.99019607843137258</v>
      </c>
      <c r="U143" s="7"/>
      <c r="V143" s="7"/>
      <c r="W143" s="8"/>
      <c r="X143" s="9"/>
    </row>
    <row r="144" spans="1:24" x14ac:dyDescent="0.25">
      <c r="A144" s="6">
        <v>403</v>
      </c>
      <c r="B144" s="6" t="s">
        <v>197</v>
      </c>
      <c r="C144" s="7"/>
      <c r="D144" s="7"/>
      <c r="E144" s="7"/>
      <c r="F144" s="7"/>
      <c r="G144" s="7"/>
      <c r="H144" s="8"/>
      <c r="I144" s="8"/>
      <c r="J144" s="7"/>
      <c r="K144" s="7">
        <v>1</v>
      </c>
      <c r="L144" s="8"/>
      <c r="M144" s="8"/>
      <c r="N144" s="8"/>
      <c r="O144" s="8"/>
      <c r="P144" s="7"/>
      <c r="Q144" s="7"/>
      <c r="R144" s="8">
        <f t="shared" si="10"/>
        <v>1</v>
      </c>
      <c r="S144" s="8">
        <f t="shared" si="11"/>
        <v>1</v>
      </c>
      <c r="T144" s="9">
        <f t="shared" si="12"/>
        <v>1</v>
      </c>
      <c r="U144" s="7"/>
      <c r="V144" s="7"/>
      <c r="W144" s="8"/>
      <c r="X144" s="9"/>
    </row>
    <row r="145" spans="1:24" x14ac:dyDescent="0.25">
      <c r="A145" s="6">
        <v>405</v>
      </c>
      <c r="B145" s="6" t="s">
        <v>113</v>
      </c>
      <c r="C145" s="7"/>
      <c r="D145" s="7"/>
      <c r="E145" s="7"/>
      <c r="F145" s="7"/>
      <c r="G145" s="7"/>
      <c r="H145" s="7"/>
      <c r="I145" s="7"/>
      <c r="J145" s="7"/>
      <c r="K145" s="7">
        <v>10</v>
      </c>
      <c r="L145" s="8">
        <v>43</v>
      </c>
      <c r="M145" s="8">
        <v>1</v>
      </c>
      <c r="N145" s="8">
        <v>10</v>
      </c>
      <c r="O145" s="7"/>
      <c r="P145" s="7"/>
      <c r="Q145" s="7"/>
      <c r="R145" s="8">
        <f t="shared" si="10"/>
        <v>64</v>
      </c>
      <c r="S145" s="8">
        <f t="shared" si="11"/>
        <v>64</v>
      </c>
      <c r="T145" s="9">
        <f t="shared" si="12"/>
        <v>1</v>
      </c>
      <c r="U145" s="7"/>
      <c r="V145" s="7"/>
      <c r="W145" s="8"/>
      <c r="X145" s="9"/>
    </row>
    <row r="146" spans="1:24" x14ac:dyDescent="0.25">
      <c r="A146" s="6">
        <v>409</v>
      </c>
      <c r="B146" s="6" t="s">
        <v>114</v>
      </c>
      <c r="C146" s="7"/>
      <c r="D146" s="7"/>
      <c r="E146" s="8">
        <v>4</v>
      </c>
      <c r="F146" s="7"/>
      <c r="G146" s="7"/>
      <c r="H146" s="8">
        <v>240</v>
      </c>
      <c r="I146" s="8">
        <v>244</v>
      </c>
      <c r="J146" s="7"/>
      <c r="K146" s="7">
        <v>121</v>
      </c>
      <c r="L146" s="8">
        <v>503</v>
      </c>
      <c r="M146" s="8">
        <v>64</v>
      </c>
      <c r="N146" s="8">
        <v>151</v>
      </c>
      <c r="O146" s="8">
        <v>24</v>
      </c>
      <c r="P146" s="7"/>
      <c r="Q146" s="7"/>
      <c r="R146" s="8">
        <f t="shared" si="10"/>
        <v>863</v>
      </c>
      <c r="S146" s="8">
        <f t="shared" si="11"/>
        <v>1107</v>
      </c>
      <c r="T146" s="9">
        <f t="shared" si="12"/>
        <v>0.77958446251129176</v>
      </c>
      <c r="U146" s="8"/>
      <c r="V146" s="9"/>
      <c r="W146" s="8"/>
      <c r="X146" s="9"/>
    </row>
    <row r="147" spans="1:24" x14ac:dyDescent="0.25">
      <c r="A147" s="6">
        <v>420</v>
      </c>
      <c r="B147" s="6" t="s">
        <v>115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8">
        <v>1</v>
      </c>
      <c r="O147" s="7"/>
      <c r="P147" s="7"/>
      <c r="Q147" s="7"/>
      <c r="R147" s="8">
        <f t="shared" si="10"/>
        <v>1</v>
      </c>
      <c r="S147" s="8">
        <f t="shared" si="11"/>
        <v>1</v>
      </c>
      <c r="T147" s="9">
        <f t="shared" si="12"/>
        <v>1</v>
      </c>
      <c r="U147" s="7"/>
      <c r="V147" s="7"/>
      <c r="W147" s="7"/>
      <c r="X147" s="7"/>
    </row>
    <row r="148" spans="1:24" x14ac:dyDescent="0.25">
      <c r="A148" s="6">
        <v>431</v>
      </c>
      <c r="B148" s="6" t="s">
        <v>116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8">
        <v>2</v>
      </c>
      <c r="N148" s="7"/>
      <c r="O148" s="7"/>
      <c r="P148" s="7"/>
      <c r="Q148" s="7"/>
      <c r="R148" s="8">
        <f t="shared" si="10"/>
        <v>2</v>
      </c>
      <c r="S148" s="8">
        <f t="shared" si="11"/>
        <v>2</v>
      </c>
      <c r="T148" s="9">
        <f t="shared" si="12"/>
        <v>1</v>
      </c>
      <c r="U148" s="7"/>
      <c r="V148" s="7"/>
      <c r="W148" s="8"/>
      <c r="X148" s="9"/>
    </row>
    <row r="149" spans="1:24" x14ac:dyDescent="0.25">
      <c r="A149" s="6">
        <v>439</v>
      </c>
      <c r="B149" s="6" t="s">
        <v>117</v>
      </c>
      <c r="C149" s="7"/>
      <c r="D149" s="7"/>
      <c r="E149" s="8">
        <v>22</v>
      </c>
      <c r="F149" s="8">
        <v>21</v>
      </c>
      <c r="G149" s="8">
        <v>2</v>
      </c>
      <c r="H149" s="8">
        <v>431</v>
      </c>
      <c r="I149" s="8">
        <v>476</v>
      </c>
      <c r="J149" s="7"/>
      <c r="K149" s="7">
        <v>382</v>
      </c>
      <c r="L149" s="8">
        <v>2730</v>
      </c>
      <c r="M149" s="7"/>
      <c r="N149" s="8">
        <v>871</v>
      </c>
      <c r="O149" s="7"/>
      <c r="P149" s="7"/>
      <c r="Q149" s="7"/>
      <c r="R149" s="8">
        <f t="shared" si="10"/>
        <v>3983</v>
      </c>
      <c r="S149" s="8">
        <f t="shared" si="11"/>
        <v>4459</v>
      </c>
      <c r="T149" s="9">
        <f t="shared" si="12"/>
        <v>0.89324960753532179</v>
      </c>
      <c r="U149" s="8"/>
      <c r="V149" s="9"/>
      <c r="W149" s="8"/>
      <c r="X149" s="9"/>
    </row>
    <row r="150" spans="1:24" x14ac:dyDescent="0.25">
      <c r="A150" s="6">
        <v>441</v>
      </c>
      <c r="B150" s="6" t="s">
        <v>118</v>
      </c>
      <c r="C150" s="7"/>
      <c r="D150" s="7"/>
      <c r="E150" s="8">
        <v>67</v>
      </c>
      <c r="F150" s="7"/>
      <c r="G150" s="7"/>
      <c r="H150" s="8">
        <v>255</v>
      </c>
      <c r="I150" s="8">
        <v>322</v>
      </c>
      <c r="J150" s="8">
        <v>28</v>
      </c>
      <c r="K150" s="8">
        <v>585</v>
      </c>
      <c r="L150" s="8">
        <v>2546</v>
      </c>
      <c r="M150" s="8">
        <v>2</v>
      </c>
      <c r="N150" s="8">
        <v>932</v>
      </c>
      <c r="O150" s="7"/>
      <c r="P150" s="7"/>
      <c r="Q150" s="7"/>
      <c r="R150" s="8">
        <f t="shared" si="10"/>
        <v>4093</v>
      </c>
      <c r="S150" s="8">
        <f t="shared" si="11"/>
        <v>4415</v>
      </c>
      <c r="T150" s="9">
        <f t="shared" si="12"/>
        <v>0.92706681766704413</v>
      </c>
      <c r="U150" s="7"/>
      <c r="V150" s="7"/>
      <c r="W150" s="8"/>
      <c r="X150" s="9"/>
    </row>
    <row r="151" spans="1:24" x14ac:dyDescent="0.25">
      <c r="A151" s="6">
        <v>444</v>
      </c>
      <c r="B151" s="6" t="s">
        <v>119</v>
      </c>
      <c r="C151" s="7"/>
      <c r="D151" s="7"/>
      <c r="E151" s="7"/>
      <c r="F151" s="7"/>
      <c r="G151" s="7"/>
      <c r="H151" s="7"/>
      <c r="I151" s="7"/>
      <c r="J151" s="7"/>
      <c r="K151" s="7">
        <v>2</v>
      </c>
      <c r="L151" s="8">
        <v>15</v>
      </c>
      <c r="M151" s="8">
        <v>1</v>
      </c>
      <c r="N151" s="8">
        <v>84</v>
      </c>
      <c r="O151" s="7"/>
      <c r="P151" s="7"/>
      <c r="Q151" s="7"/>
      <c r="R151" s="8">
        <f t="shared" si="10"/>
        <v>102</v>
      </c>
      <c r="S151" s="8">
        <f t="shared" si="11"/>
        <v>102</v>
      </c>
      <c r="T151" s="9">
        <f t="shared" si="12"/>
        <v>1</v>
      </c>
      <c r="U151" s="7"/>
      <c r="V151" s="7"/>
      <c r="W151" s="8"/>
      <c r="X151" s="9"/>
    </row>
    <row r="152" spans="1:24" x14ac:dyDescent="0.25">
      <c r="A152" s="6">
        <v>449</v>
      </c>
      <c r="B152" s="6" t="s">
        <v>120</v>
      </c>
      <c r="C152" s="7"/>
      <c r="D152" s="7"/>
      <c r="E152" s="7"/>
      <c r="F152" s="8">
        <v>23</v>
      </c>
      <c r="G152" s="7"/>
      <c r="H152" s="8">
        <v>10</v>
      </c>
      <c r="I152" s="8">
        <v>33</v>
      </c>
      <c r="J152" s="7"/>
      <c r="K152" s="7"/>
      <c r="L152" s="7"/>
      <c r="M152" s="8">
        <v>83</v>
      </c>
      <c r="N152" s="7"/>
      <c r="O152" s="7"/>
      <c r="P152" s="7"/>
      <c r="Q152" s="7"/>
      <c r="R152" s="8">
        <f t="shared" si="10"/>
        <v>83</v>
      </c>
      <c r="S152" s="8">
        <f t="shared" si="11"/>
        <v>116</v>
      </c>
      <c r="T152" s="9">
        <f t="shared" si="12"/>
        <v>0.71551724137931039</v>
      </c>
      <c r="U152" s="7"/>
      <c r="V152" s="7"/>
      <c r="W152" s="7"/>
      <c r="X152" s="7"/>
    </row>
    <row r="153" spans="1:24" x14ac:dyDescent="0.25">
      <c r="A153" s="6">
        <v>456</v>
      </c>
      <c r="B153" s="6" t="s">
        <v>121</v>
      </c>
      <c r="C153" s="7"/>
      <c r="D153" s="7"/>
      <c r="E153" s="8">
        <v>193</v>
      </c>
      <c r="F153" s="8">
        <v>39</v>
      </c>
      <c r="G153" s="7"/>
      <c r="H153" s="8">
        <v>125</v>
      </c>
      <c r="I153" s="8">
        <v>357</v>
      </c>
      <c r="J153" s="8">
        <v>286</v>
      </c>
      <c r="K153" s="8">
        <v>3806</v>
      </c>
      <c r="L153" s="8">
        <v>6672</v>
      </c>
      <c r="M153" s="8">
        <v>7</v>
      </c>
      <c r="N153" s="8">
        <v>4252</v>
      </c>
      <c r="O153" s="8">
        <v>1</v>
      </c>
      <c r="P153" s="7"/>
      <c r="Q153" s="7"/>
      <c r="R153" s="8">
        <f t="shared" si="10"/>
        <v>15024</v>
      </c>
      <c r="S153" s="8">
        <f t="shared" si="11"/>
        <v>15381</v>
      </c>
      <c r="T153" s="9">
        <f t="shared" si="12"/>
        <v>0.97678954554320263</v>
      </c>
      <c r="U153" s="8"/>
      <c r="V153" s="9"/>
      <c r="W153" s="8"/>
      <c r="X153" s="9"/>
    </row>
    <row r="154" spans="1:24" x14ac:dyDescent="0.25">
      <c r="A154" s="6">
        <v>461</v>
      </c>
      <c r="B154" s="6" t="s">
        <v>122</v>
      </c>
      <c r="C154" s="7"/>
      <c r="D154" s="7"/>
      <c r="E154" s="7"/>
      <c r="F154" s="7"/>
      <c r="G154" s="8">
        <v>2</v>
      </c>
      <c r="H154" s="8">
        <v>1</v>
      </c>
      <c r="I154" s="8">
        <v>3</v>
      </c>
      <c r="J154" s="7"/>
      <c r="K154" s="7">
        <v>3</v>
      </c>
      <c r="L154" s="8">
        <v>30</v>
      </c>
      <c r="M154" s="8">
        <v>10</v>
      </c>
      <c r="N154" s="8">
        <v>12</v>
      </c>
      <c r="O154" s="7"/>
      <c r="P154" s="7"/>
      <c r="Q154" s="7"/>
      <c r="R154" s="8">
        <f t="shared" si="10"/>
        <v>55</v>
      </c>
      <c r="S154" s="8">
        <f t="shared" si="11"/>
        <v>58</v>
      </c>
      <c r="T154" s="9">
        <f t="shared" si="12"/>
        <v>0.94827586206896552</v>
      </c>
      <c r="U154" s="7"/>
      <c r="V154" s="7"/>
      <c r="W154" s="8"/>
      <c r="X154" s="9"/>
    </row>
    <row r="155" spans="1:24" x14ac:dyDescent="0.25">
      <c r="A155" s="6">
        <v>474</v>
      </c>
      <c r="B155" s="6" t="s">
        <v>123</v>
      </c>
      <c r="C155" s="7"/>
      <c r="D155" s="7"/>
      <c r="E155" s="7"/>
      <c r="F155" s="7"/>
      <c r="G155" s="7"/>
      <c r="H155" s="7"/>
      <c r="I155" s="7"/>
      <c r="J155" s="7"/>
      <c r="K155" s="7">
        <v>19</v>
      </c>
      <c r="L155" s="8">
        <v>18</v>
      </c>
      <c r="M155" s="7"/>
      <c r="N155" s="8">
        <v>3</v>
      </c>
      <c r="O155" s="7"/>
      <c r="P155" s="7"/>
      <c r="Q155" s="7"/>
      <c r="R155" s="8">
        <f t="shared" si="10"/>
        <v>40</v>
      </c>
      <c r="S155" s="8">
        <f t="shared" si="11"/>
        <v>40</v>
      </c>
      <c r="T155" s="9">
        <f t="shared" si="12"/>
        <v>1</v>
      </c>
      <c r="U155" s="7"/>
      <c r="V155" s="7"/>
      <c r="W155" s="8"/>
      <c r="X155" s="9"/>
    </row>
    <row r="156" spans="1:24" x14ac:dyDescent="0.25">
      <c r="A156" s="6">
        <v>475</v>
      </c>
      <c r="B156" s="6" t="s">
        <v>124</v>
      </c>
      <c r="C156" s="7"/>
      <c r="D156" s="7"/>
      <c r="E156" s="8">
        <v>47</v>
      </c>
      <c r="F156" s="7"/>
      <c r="G156" s="8">
        <v>4</v>
      </c>
      <c r="H156" s="8">
        <v>202</v>
      </c>
      <c r="I156" s="8">
        <v>253</v>
      </c>
      <c r="J156" s="7"/>
      <c r="K156" s="7">
        <v>200</v>
      </c>
      <c r="L156" s="8">
        <v>486</v>
      </c>
      <c r="M156" s="7"/>
      <c r="N156" s="8">
        <v>191</v>
      </c>
      <c r="O156" s="7"/>
      <c r="P156" s="7"/>
      <c r="Q156" s="7"/>
      <c r="R156" s="8">
        <f t="shared" si="10"/>
        <v>877</v>
      </c>
      <c r="S156" s="8">
        <f t="shared" si="11"/>
        <v>1130</v>
      </c>
      <c r="T156" s="9">
        <f t="shared" si="12"/>
        <v>0.77610619469026554</v>
      </c>
      <c r="U156" s="7"/>
      <c r="V156" s="7"/>
      <c r="W156" s="8"/>
      <c r="X156" s="9"/>
    </row>
    <row r="157" spans="1:24" x14ac:dyDescent="0.25">
      <c r="A157" s="6">
        <v>478</v>
      </c>
      <c r="B157" s="6" t="s">
        <v>125</v>
      </c>
      <c r="C157" s="7"/>
      <c r="D157" s="8">
        <v>4</v>
      </c>
      <c r="E157" s="8">
        <v>12</v>
      </c>
      <c r="F157" s="7"/>
      <c r="G157" s="7"/>
      <c r="H157" s="8">
        <v>120</v>
      </c>
      <c r="I157" s="8">
        <v>136</v>
      </c>
      <c r="J157" s="7"/>
      <c r="K157" s="7">
        <v>96</v>
      </c>
      <c r="L157" s="8">
        <v>134</v>
      </c>
      <c r="M157" s="7"/>
      <c r="N157" s="8">
        <v>110</v>
      </c>
      <c r="O157" s="7"/>
      <c r="P157" s="7"/>
      <c r="Q157" s="7"/>
      <c r="R157" s="8">
        <f t="shared" si="10"/>
        <v>340</v>
      </c>
      <c r="S157" s="8">
        <f t="shared" si="11"/>
        <v>476</v>
      </c>
      <c r="T157" s="9">
        <f t="shared" si="12"/>
        <v>0.7142857142857143</v>
      </c>
      <c r="U157" s="7"/>
      <c r="V157" s="7"/>
      <c r="W157" s="8"/>
      <c r="X157" s="9"/>
    </row>
    <row r="158" spans="1:24" x14ac:dyDescent="0.25">
      <c r="A158" s="6">
        <v>485</v>
      </c>
      <c r="B158" s="6" t="s">
        <v>126</v>
      </c>
      <c r="C158" s="7"/>
      <c r="D158" s="7"/>
      <c r="E158" s="7"/>
      <c r="F158" s="8">
        <v>106</v>
      </c>
      <c r="G158" s="8">
        <v>2</v>
      </c>
      <c r="H158" s="8">
        <v>92</v>
      </c>
      <c r="I158" s="8">
        <v>200</v>
      </c>
      <c r="J158" s="7"/>
      <c r="K158" s="7">
        <v>929</v>
      </c>
      <c r="L158" s="8">
        <v>5704</v>
      </c>
      <c r="M158" s="8">
        <v>1541</v>
      </c>
      <c r="N158" s="8">
        <v>790</v>
      </c>
      <c r="O158" s="8">
        <v>493</v>
      </c>
      <c r="P158" s="7"/>
      <c r="Q158" s="7"/>
      <c r="R158" s="8">
        <f t="shared" si="10"/>
        <v>9457</v>
      </c>
      <c r="S158" s="8">
        <f t="shared" si="11"/>
        <v>9657</v>
      </c>
      <c r="T158" s="9">
        <f t="shared" si="12"/>
        <v>0.97928963446204831</v>
      </c>
      <c r="U158" s="8"/>
      <c r="V158" s="9"/>
      <c r="W158" s="8"/>
      <c r="X158" s="9"/>
    </row>
    <row r="159" spans="1:24" x14ac:dyDescent="0.25">
      <c r="A159" s="6">
        <v>488</v>
      </c>
      <c r="B159" s="6" t="s">
        <v>127</v>
      </c>
      <c r="C159" s="7"/>
      <c r="D159" s="7"/>
      <c r="E159" s="7"/>
      <c r="F159" s="7"/>
      <c r="G159" s="7"/>
      <c r="H159" s="8">
        <v>228</v>
      </c>
      <c r="I159" s="8">
        <v>228</v>
      </c>
      <c r="J159" s="7"/>
      <c r="K159" s="7">
        <v>3</v>
      </c>
      <c r="L159" s="8">
        <v>4</v>
      </c>
      <c r="M159" s="7"/>
      <c r="N159" s="8">
        <v>159</v>
      </c>
      <c r="O159" s="7"/>
      <c r="P159" s="7"/>
      <c r="Q159" s="7"/>
      <c r="R159" s="8">
        <f t="shared" si="10"/>
        <v>166</v>
      </c>
      <c r="S159" s="8">
        <f t="shared" si="11"/>
        <v>394</v>
      </c>
      <c r="T159" s="9">
        <f t="shared" si="12"/>
        <v>0.42131979695431471</v>
      </c>
      <c r="U159" s="7"/>
      <c r="V159" s="7"/>
      <c r="W159" s="8"/>
      <c r="X159" s="9"/>
    </row>
    <row r="160" spans="1:24" x14ac:dyDescent="0.25">
      <c r="R160" s="8"/>
      <c r="S160" s="8"/>
      <c r="T160" s="9"/>
    </row>
    <row r="161" spans="1:24" x14ac:dyDescent="0.25">
      <c r="R161" s="8"/>
      <c r="S161" s="8"/>
      <c r="T161" s="9"/>
    </row>
    <row r="162" spans="1:24" x14ac:dyDescent="0.25">
      <c r="A162" s="7"/>
      <c r="B162" s="10" t="s">
        <v>57</v>
      </c>
      <c r="C162" s="7"/>
      <c r="D162" s="8">
        <v>4</v>
      </c>
      <c r="E162" s="8">
        <v>345</v>
      </c>
      <c r="F162" s="8">
        <v>190</v>
      </c>
      <c r="G162" s="8">
        <v>10</v>
      </c>
      <c r="H162" s="8">
        <v>1706</v>
      </c>
      <c r="I162" s="8">
        <v>2255</v>
      </c>
      <c r="J162" s="8">
        <v>314</v>
      </c>
      <c r="K162" s="8">
        <f>SUM(K142:K161)</f>
        <v>6167</v>
      </c>
      <c r="L162" s="8">
        <v>18960</v>
      </c>
      <c r="M162" s="8">
        <v>1718</v>
      </c>
      <c r="N162" s="8">
        <v>7670</v>
      </c>
      <c r="O162" s="8">
        <v>525</v>
      </c>
      <c r="P162" s="7"/>
      <c r="Q162" s="7"/>
      <c r="R162" s="8">
        <f t="shared" si="10"/>
        <v>35354</v>
      </c>
      <c r="S162" s="8">
        <f t="shared" si="11"/>
        <v>37609</v>
      </c>
      <c r="T162" s="9">
        <f t="shared" si="12"/>
        <v>0.94004094764551038</v>
      </c>
      <c r="U162" s="8"/>
      <c r="V162" s="9"/>
      <c r="W162" s="8"/>
      <c r="X162" s="9"/>
    </row>
    <row r="163" spans="1:24" x14ac:dyDescent="0.25">
      <c r="A163" s="7"/>
      <c r="B163" s="10" t="s">
        <v>58</v>
      </c>
      <c r="C163" s="9">
        <v>0</v>
      </c>
      <c r="D163" s="11">
        <v>1E-3</v>
      </c>
      <c r="E163" s="11">
        <v>7.5999999999999998E-2</v>
      </c>
      <c r="F163" s="11">
        <v>2.5999999999999999E-2</v>
      </c>
      <c r="G163" s="11">
        <v>1.2999999999999999E-2</v>
      </c>
      <c r="H163" s="11">
        <v>9.1999999999999998E-2</v>
      </c>
      <c r="I163" s="11">
        <v>5.3999999999999999E-2</v>
      </c>
      <c r="J163" s="11">
        <v>8.0000000000000002E-3</v>
      </c>
      <c r="K163" s="11">
        <f>K162/$I$308</f>
        <v>3.8191434021154845E-2</v>
      </c>
      <c r="L163" s="9">
        <v>0.02</v>
      </c>
      <c r="M163" s="11">
        <v>1.4E-2</v>
      </c>
      <c r="N163" s="9">
        <v>0.02</v>
      </c>
      <c r="O163" s="9">
        <v>0.01</v>
      </c>
      <c r="P163" s="9">
        <v>0</v>
      </c>
      <c r="Q163" s="9">
        <v>0</v>
      </c>
      <c r="R163" s="11">
        <f>R162/$P$308</f>
        <v>2.0468753799462489E-2</v>
      </c>
      <c r="S163" s="11">
        <f>S162/$Q$308</f>
        <v>2.1259565221569451E-2</v>
      </c>
      <c r="T163" s="7"/>
      <c r="U163" s="11"/>
      <c r="V163" s="7"/>
      <c r="W163" s="9"/>
      <c r="X163" s="7"/>
    </row>
    <row r="165" spans="1:24" ht="18.75" customHeight="1" x14ac:dyDescent="0.25">
      <c r="A165" s="14" t="s">
        <v>0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28.5" customHeight="1" x14ac:dyDescent="0.25">
      <c r="A166" s="14" t="s">
        <v>1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9" spans="1:24" x14ac:dyDescent="0.25">
      <c r="A169" s="2" t="s">
        <v>3</v>
      </c>
      <c r="B169" s="1"/>
      <c r="C169" s="16" t="s">
        <v>128</v>
      </c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x14ac:dyDescent="0.25">
      <c r="A170" s="15" t="s">
        <v>2</v>
      </c>
      <c r="B170" s="15"/>
      <c r="C170" s="15"/>
    </row>
    <row r="172" spans="1:24" x14ac:dyDescent="0.25">
      <c r="A172" s="17"/>
      <c r="B172" s="17"/>
      <c r="C172" s="18" t="s">
        <v>5</v>
      </c>
      <c r="D172" s="18"/>
      <c r="E172" s="18"/>
      <c r="F172" s="18"/>
      <c r="G172" s="18"/>
      <c r="H172" s="18"/>
      <c r="I172" s="18"/>
      <c r="J172" s="18"/>
      <c r="K172" s="18" t="s">
        <v>6</v>
      </c>
      <c r="L172" s="18"/>
      <c r="M172" s="3" t="s">
        <v>7</v>
      </c>
      <c r="N172" s="3" t="s">
        <v>7</v>
      </c>
      <c r="O172" s="3" t="s">
        <v>8</v>
      </c>
      <c r="P172" s="3" t="s">
        <v>8</v>
      </c>
      <c r="R172" s="4"/>
      <c r="S172" s="4"/>
      <c r="T172" s="18"/>
      <c r="U172" s="18"/>
      <c r="V172" s="18"/>
      <c r="W172" s="18"/>
    </row>
    <row r="173" spans="1:24" x14ac:dyDescent="0.25">
      <c r="A173" s="17"/>
      <c r="B173" s="17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3" t="s">
        <v>9</v>
      </c>
      <c r="N173" s="3" t="s">
        <v>10</v>
      </c>
      <c r="O173" s="3" t="s">
        <v>11</v>
      </c>
      <c r="P173" s="3" t="s">
        <v>12</v>
      </c>
      <c r="R173" s="19"/>
      <c r="S173" s="19"/>
      <c r="T173" s="18"/>
      <c r="U173" s="18"/>
      <c r="V173" s="18"/>
      <c r="W173" s="18"/>
    </row>
    <row r="174" spans="1:24" x14ac:dyDescent="0.25">
      <c r="A174" s="5" t="s">
        <v>13</v>
      </c>
      <c r="B174" s="5" t="s">
        <v>14</v>
      </c>
      <c r="C174" s="4"/>
      <c r="D174" s="3" t="s">
        <v>15</v>
      </c>
      <c r="E174" s="3" t="s">
        <v>9</v>
      </c>
      <c r="F174" s="3" t="s">
        <v>10</v>
      </c>
      <c r="G174" s="3" t="s">
        <v>16</v>
      </c>
      <c r="H174" s="4"/>
      <c r="I174" s="3" t="s">
        <v>17</v>
      </c>
      <c r="J174" s="3" t="s">
        <v>18</v>
      </c>
      <c r="K174" s="3" t="s">
        <v>195</v>
      </c>
      <c r="L174" s="3" t="s">
        <v>9</v>
      </c>
      <c r="M174" s="3" t="s">
        <v>10</v>
      </c>
      <c r="N174" s="3" t="s">
        <v>19</v>
      </c>
      <c r="O174" s="3" t="s">
        <v>19</v>
      </c>
      <c r="P174" s="3" t="s">
        <v>8</v>
      </c>
      <c r="Q174" s="3" t="s">
        <v>8</v>
      </c>
      <c r="R174" s="3" t="s">
        <v>17</v>
      </c>
      <c r="S174" s="4"/>
      <c r="T174" s="3" t="s">
        <v>20</v>
      </c>
      <c r="U174" s="4"/>
      <c r="V174" s="4"/>
      <c r="W174" s="4"/>
      <c r="X174" s="4"/>
    </row>
    <row r="175" spans="1:24" x14ac:dyDescent="0.25">
      <c r="A175" s="5" t="s">
        <v>21</v>
      </c>
      <c r="B175" s="5" t="s">
        <v>22</v>
      </c>
      <c r="C175" s="3" t="s">
        <v>23</v>
      </c>
      <c r="D175" s="3" t="s">
        <v>24</v>
      </c>
      <c r="E175" s="3" t="s">
        <v>25</v>
      </c>
      <c r="F175" s="3" t="s">
        <v>26</v>
      </c>
      <c r="G175" s="3" t="s">
        <v>27</v>
      </c>
      <c r="H175" s="3" t="s">
        <v>28</v>
      </c>
      <c r="I175" s="3" t="s">
        <v>29</v>
      </c>
      <c r="J175" s="3" t="s">
        <v>30</v>
      </c>
      <c r="K175" s="3"/>
      <c r="L175" s="3" t="s">
        <v>25</v>
      </c>
      <c r="M175" s="3" t="s">
        <v>26</v>
      </c>
      <c r="N175" s="3" t="s">
        <v>25</v>
      </c>
      <c r="O175" s="3" t="s">
        <v>26</v>
      </c>
      <c r="P175" s="3" t="s">
        <v>31</v>
      </c>
      <c r="Q175" s="3" t="s">
        <v>32</v>
      </c>
      <c r="R175" s="3" t="s">
        <v>6</v>
      </c>
      <c r="S175" s="3" t="s">
        <v>17</v>
      </c>
      <c r="T175" s="3" t="s">
        <v>6</v>
      </c>
      <c r="U175" s="3"/>
      <c r="V175" s="3"/>
      <c r="W175" s="3"/>
      <c r="X175" s="3"/>
    </row>
    <row r="178" spans="1:24" x14ac:dyDescent="0.25">
      <c r="A178" s="6">
        <v>502</v>
      </c>
      <c r="B178" s="6" t="s">
        <v>129</v>
      </c>
      <c r="C178" s="7"/>
      <c r="D178" s="8">
        <v>186</v>
      </c>
      <c r="E178" s="8">
        <v>300</v>
      </c>
      <c r="F178" s="8">
        <v>542</v>
      </c>
      <c r="G178" s="8">
        <v>74</v>
      </c>
      <c r="H178" s="8">
        <v>238</v>
      </c>
      <c r="I178" s="8">
        <v>1340</v>
      </c>
      <c r="J178" s="8">
        <v>222</v>
      </c>
      <c r="K178" s="8">
        <v>7733</v>
      </c>
      <c r="L178" s="8">
        <v>26515</v>
      </c>
      <c r="M178" s="8">
        <v>1</v>
      </c>
      <c r="N178" s="8">
        <v>14691</v>
      </c>
      <c r="O178" s="8">
        <v>4</v>
      </c>
      <c r="P178" s="7"/>
      <c r="Q178" s="7"/>
      <c r="R178" s="8">
        <f>SUM(J178:O178)</f>
        <v>49166</v>
      </c>
      <c r="S178" s="8">
        <f>SUM(I178,R178)</f>
        <v>50506</v>
      </c>
      <c r="T178" s="9">
        <f>R178/S178</f>
        <v>0.97346849879222275</v>
      </c>
      <c r="U178" s="8"/>
      <c r="V178" s="9"/>
      <c r="W178" s="8"/>
      <c r="X178" s="9"/>
    </row>
    <row r="179" spans="1:24" x14ac:dyDescent="0.25">
      <c r="A179" s="6">
        <v>504</v>
      </c>
      <c r="B179" s="6" t="s">
        <v>130</v>
      </c>
      <c r="C179" s="7"/>
      <c r="D179" s="8">
        <v>28</v>
      </c>
      <c r="E179" s="8">
        <v>1</v>
      </c>
      <c r="F179" s="8">
        <v>148</v>
      </c>
      <c r="G179" s="8">
        <v>2</v>
      </c>
      <c r="H179" s="8">
        <v>124</v>
      </c>
      <c r="I179" s="8">
        <v>303</v>
      </c>
      <c r="J179" s="7"/>
      <c r="K179" s="7">
        <v>2950</v>
      </c>
      <c r="L179" s="8">
        <v>8053</v>
      </c>
      <c r="M179" s="8">
        <v>1319</v>
      </c>
      <c r="N179" s="8">
        <v>3559</v>
      </c>
      <c r="O179" s="8">
        <v>411</v>
      </c>
      <c r="P179" s="7"/>
      <c r="Q179" s="7"/>
      <c r="R179" s="8">
        <f t="shared" ref="R179:R195" si="13">SUM(J179:O179)</f>
        <v>16292</v>
      </c>
      <c r="S179" s="8">
        <f t="shared" ref="S179:S195" si="14">SUM(I179,R179)</f>
        <v>16595</v>
      </c>
      <c r="T179" s="9">
        <f t="shared" ref="T179:T195" si="15">R179/S179</f>
        <v>0.98174148840012054</v>
      </c>
      <c r="U179" s="8"/>
      <c r="V179" s="9"/>
      <c r="W179" s="8"/>
      <c r="X179" s="9"/>
    </row>
    <row r="180" spans="1:24" x14ac:dyDescent="0.25">
      <c r="A180" s="6">
        <v>507</v>
      </c>
      <c r="B180" s="6" t="s">
        <v>131</v>
      </c>
      <c r="C180" s="7"/>
      <c r="D180" s="8">
        <v>4</v>
      </c>
      <c r="E180" s="8">
        <v>1</v>
      </c>
      <c r="F180" s="8">
        <v>5</v>
      </c>
      <c r="G180" s="7"/>
      <c r="H180" s="8">
        <v>119</v>
      </c>
      <c r="I180" s="8">
        <v>129</v>
      </c>
      <c r="J180" s="7"/>
      <c r="K180" s="7">
        <v>179</v>
      </c>
      <c r="L180" s="8">
        <v>687</v>
      </c>
      <c r="M180" s="7"/>
      <c r="N180" s="8">
        <v>923</v>
      </c>
      <c r="O180" s="7"/>
      <c r="P180" s="7"/>
      <c r="Q180" s="7"/>
      <c r="R180" s="8">
        <f t="shared" si="13"/>
        <v>1789</v>
      </c>
      <c r="S180" s="8">
        <f t="shared" si="14"/>
        <v>1918</v>
      </c>
      <c r="T180" s="9">
        <f t="shared" si="15"/>
        <v>0.93274244004171014</v>
      </c>
      <c r="U180" s="8"/>
      <c r="V180" s="9"/>
      <c r="W180" s="8"/>
      <c r="X180" s="9"/>
    </row>
    <row r="181" spans="1:24" x14ac:dyDescent="0.25">
      <c r="A181" s="6">
        <v>510</v>
      </c>
      <c r="B181" s="6" t="s">
        <v>132</v>
      </c>
      <c r="C181" s="7"/>
      <c r="D181" s="8">
        <v>2</v>
      </c>
      <c r="E181" s="8">
        <v>2</v>
      </c>
      <c r="F181" s="8">
        <v>109</v>
      </c>
      <c r="G181" s="7"/>
      <c r="H181" s="8">
        <v>60</v>
      </c>
      <c r="I181" s="8">
        <v>173</v>
      </c>
      <c r="J181" s="7"/>
      <c r="K181" s="7">
        <v>887</v>
      </c>
      <c r="L181" s="8">
        <v>5400</v>
      </c>
      <c r="M181" s="8">
        <v>1405</v>
      </c>
      <c r="N181" s="8">
        <v>1146</v>
      </c>
      <c r="O181" s="8">
        <v>454</v>
      </c>
      <c r="P181" s="7"/>
      <c r="Q181" s="7"/>
      <c r="R181" s="8">
        <f t="shared" si="13"/>
        <v>9292</v>
      </c>
      <c r="S181" s="8">
        <f t="shared" si="14"/>
        <v>9465</v>
      </c>
      <c r="T181" s="9">
        <f t="shared" si="15"/>
        <v>0.98172213417855259</v>
      </c>
      <c r="U181" s="8"/>
      <c r="V181" s="9"/>
      <c r="W181" s="8"/>
      <c r="X181" s="9"/>
    </row>
    <row r="182" spans="1:24" x14ac:dyDescent="0.25">
      <c r="A182" s="6">
        <v>602</v>
      </c>
      <c r="B182" s="6" t="s">
        <v>133</v>
      </c>
      <c r="C182" s="7"/>
      <c r="D182" s="8">
        <v>258</v>
      </c>
      <c r="E182" s="8">
        <v>231</v>
      </c>
      <c r="F182" s="8">
        <v>238</v>
      </c>
      <c r="G182" s="8">
        <v>4</v>
      </c>
      <c r="H182" s="8">
        <v>23</v>
      </c>
      <c r="I182" s="8">
        <v>754</v>
      </c>
      <c r="J182" s="8">
        <v>126</v>
      </c>
      <c r="K182" s="8">
        <v>1994</v>
      </c>
      <c r="L182" s="8">
        <v>5100</v>
      </c>
      <c r="M182" s="8">
        <v>1</v>
      </c>
      <c r="N182" s="8">
        <v>3789</v>
      </c>
      <c r="O182" s="7"/>
      <c r="P182" s="7"/>
      <c r="Q182" s="7"/>
      <c r="R182" s="8">
        <f t="shared" si="13"/>
        <v>11010</v>
      </c>
      <c r="S182" s="8">
        <f t="shared" si="14"/>
        <v>11764</v>
      </c>
      <c r="T182" s="9">
        <f t="shared" si="15"/>
        <v>0.93590615436926217</v>
      </c>
      <c r="U182" s="8"/>
      <c r="V182" s="9"/>
      <c r="W182" s="8"/>
      <c r="X182" s="9"/>
    </row>
    <row r="183" spans="1:24" x14ac:dyDescent="0.25">
      <c r="A183" s="6">
        <v>604</v>
      </c>
      <c r="B183" s="6" t="s">
        <v>134</v>
      </c>
      <c r="C183" s="7"/>
      <c r="D183" s="8">
        <v>6</v>
      </c>
      <c r="E183" s="7"/>
      <c r="F183" s="8">
        <v>3</v>
      </c>
      <c r="G183" s="8">
        <v>12</v>
      </c>
      <c r="H183" s="8">
        <v>3</v>
      </c>
      <c r="I183" s="8">
        <v>24</v>
      </c>
      <c r="J183" s="7"/>
      <c r="K183" s="7">
        <v>263</v>
      </c>
      <c r="L183" s="8">
        <v>391</v>
      </c>
      <c r="M183" s="8">
        <v>102</v>
      </c>
      <c r="N183" s="8">
        <v>846</v>
      </c>
      <c r="O183" s="8">
        <v>71</v>
      </c>
      <c r="P183" s="7"/>
      <c r="Q183" s="7"/>
      <c r="R183" s="8">
        <f t="shared" si="13"/>
        <v>1673</v>
      </c>
      <c r="S183" s="8">
        <f t="shared" si="14"/>
        <v>1697</v>
      </c>
      <c r="T183" s="9">
        <f t="shared" si="15"/>
        <v>0.98585739540365347</v>
      </c>
      <c r="U183" s="8"/>
      <c r="V183" s="9"/>
      <c r="W183" s="8"/>
      <c r="X183" s="9"/>
    </row>
    <row r="184" spans="1:24" x14ac:dyDescent="0.25">
      <c r="A184" s="6">
        <v>605</v>
      </c>
      <c r="B184" s="6" t="s">
        <v>135</v>
      </c>
      <c r="C184" s="7"/>
      <c r="D184" s="7"/>
      <c r="E184" s="7"/>
      <c r="F184" s="8">
        <v>6</v>
      </c>
      <c r="G184" s="8">
        <v>2</v>
      </c>
      <c r="H184" s="8">
        <v>10</v>
      </c>
      <c r="I184" s="8">
        <v>18</v>
      </c>
      <c r="J184" s="7"/>
      <c r="K184" s="7">
        <v>94</v>
      </c>
      <c r="L184" s="8">
        <v>109</v>
      </c>
      <c r="M184" s="8">
        <v>114</v>
      </c>
      <c r="N184" s="8">
        <v>301</v>
      </c>
      <c r="O184" s="8">
        <v>109</v>
      </c>
      <c r="P184" s="7"/>
      <c r="Q184" s="7"/>
      <c r="R184" s="8">
        <f t="shared" si="13"/>
        <v>727</v>
      </c>
      <c r="S184" s="8">
        <f t="shared" si="14"/>
        <v>745</v>
      </c>
      <c r="T184" s="9">
        <f t="shared" si="15"/>
        <v>0.97583892617449663</v>
      </c>
      <c r="U184" s="7"/>
      <c r="V184" s="7"/>
      <c r="W184" s="8"/>
      <c r="X184" s="9"/>
    </row>
    <row r="185" spans="1:24" x14ac:dyDescent="0.25">
      <c r="A185" s="6">
        <v>607</v>
      </c>
      <c r="B185" s="6" t="s">
        <v>136</v>
      </c>
      <c r="C185" s="7"/>
      <c r="D185" s="8">
        <v>6</v>
      </c>
      <c r="E185" s="8">
        <v>5</v>
      </c>
      <c r="F185" s="7"/>
      <c r="G185" s="7"/>
      <c r="H185" s="8">
        <v>52</v>
      </c>
      <c r="I185" s="8">
        <v>63</v>
      </c>
      <c r="J185" s="7"/>
      <c r="K185" s="7">
        <v>95</v>
      </c>
      <c r="L185" s="8">
        <v>163</v>
      </c>
      <c r="M185" s="7"/>
      <c r="N185" s="8">
        <v>251</v>
      </c>
      <c r="O185" s="7"/>
      <c r="P185" s="7"/>
      <c r="Q185" s="7"/>
      <c r="R185" s="8">
        <f t="shared" si="13"/>
        <v>509</v>
      </c>
      <c r="S185" s="8">
        <f t="shared" si="14"/>
        <v>572</v>
      </c>
      <c r="T185" s="9">
        <f t="shared" si="15"/>
        <v>0.8898601398601399</v>
      </c>
      <c r="U185" s="7"/>
      <c r="V185" s="7"/>
      <c r="W185" s="8"/>
      <c r="X185" s="9"/>
    </row>
    <row r="186" spans="1:24" x14ac:dyDescent="0.25">
      <c r="A186" s="6">
        <v>701</v>
      </c>
      <c r="B186" s="6" t="s">
        <v>137</v>
      </c>
      <c r="C186" s="7"/>
      <c r="D186" s="8">
        <v>12</v>
      </c>
      <c r="E186" s="8">
        <v>4</v>
      </c>
      <c r="F186" s="8">
        <v>197</v>
      </c>
      <c r="G186" s="8">
        <v>28</v>
      </c>
      <c r="H186" s="8">
        <v>255</v>
      </c>
      <c r="I186" s="8">
        <v>496</v>
      </c>
      <c r="J186" s="7"/>
      <c r="K186" s="7">
        <v>2331</v>
      </c>
      <c r="L186" s="8">
        <v>79064</v>
      </c>
      <c r="M186" s="8">
        <v>5560</v>
      </c>
      <c r="N186" s="8">
        <v>47423</v>
      </c>
      <c r="O186" s="8">
        <v>2417</v>
      </c>
      <c r="P186" s="7"/>
      <c r="Q186" s="7"/>
      <c r="R186" s="8">
        <f t="shared" si="13"/>
        <v>136795</v>
      </c>
      <c r="S186" s="8">
        <f t="shared" si="14"/>
        <v>137291</v>
      </c>
      <c r="T186" s="9">
        <f t="shared" si="15"/>
        <v>0.99638723587125155</v>
      </c>
      <c r="U186" s="8"/>
      <c r="V186" s="9"/>
      <c r="W186" s="8"/>
      <c r="X186" s="9"/>
    </row>
    <row r="187" spans="1:24" x14ac:dyDescent="0.25">
      <c r="A187" s="6">
        <v>702</v>
      </c>
      <c r="B187" s="6" t="s">
        <v>138</v>
      </c>
      <c r="C187" s="7"/>
      <c r="D187" s="8">
        <v>84</v>
      </c>
      <c r="E187" s="8">
        <v>2</v>
      </c>
      <c r="F187" s="8">
        <v>131</v>
      </c>
      <c r="G187" s="8">
        <v>16</v>
      </c>
      <c r="H187" s="8">
        <v>138</v>
      </c>
      <c r="I187" s="8">
        <v>371</v>
      </c>
      <c r="J187" s="7"/>
      <c r="K187" s="7">
        <v>1909</v>
      </c>
      <c r="L187" s="8">
        <v>6675</v>
      </c>
      <c r="M187" s="8">
        <v>4024</v>
      </c>
      <c r="N187" s="8">
        <v>1689</v>
      </c>
      <c r="O187" s="8">
        <v>2090</v>
      </c>
      <c r="P187" s="7"/>
      <c r="Q187" s="7"/>
      <c r="R187" s="8">
        <f t="shared" si="13"/>
        <v>16387</v>
      </c>
      <c r="S187" s="8">
        <f t="shared" si="14"/>
        <v>16758</v>
      </c>
      <c r="T187" s="9">
        <f t="shared" si="15"/>
        <v>0.9778613199665831</v>
      </c>
      <c r="U187" s="8"/>
      <c r="V187" s="9"/>
      <c r="W187" s="8"/>
      <c r="X187" s="9"/>
    </row>
    <row r="188" spans="1:24" x14ac:dyDescent="0.25">
      <c r="A188" s="6">
        <v>703</v>
      </c>
      <c r="B188" s="6" t="s">
        <v>139</v>
      </c>
      <c r="C188" s="7"/>
      <c r="D188" s="7"/>
      <c r="E188" s="7"/>
      <c r="F188" s="7"/>
      <c r="G188" s="7"/>
      <c r="H188" s="7"/>
      <c r="I188" s="7"/>
      <c r="J188" s="7"/>
      <c r="K188" s="7">
        <v>122</v>
      </c>
      <c r="L188" s="8">
        <v>271</v>
      </c>
      <c r="M188" s="7"/>
      <c r="N188" s="8">
        <v>765</v>
      </c>
      <c r="O188" s="7"/>
      <c r="P188" s="7"/>
      <c r="Q188" s="7"/>
      <c r="R188" s="8">
        <f t="shared" si="13"/>
        <v>1158</v>
      </c>
      <c r="S188" s="8">
        <f t="shared" si="14"/>
        <v>1158</v>
      </c>
      <c r="T188" s="9">
        <f t="shared" si="15"/>
        <v>1</v>
      </c>
      <c r="U188" s="7"/>
      <c r="V188" s="7"/>
      <c r="W188" s="8"/>
      <c r="X188" s="9"/>
    </row>
    <row r="189" spans="1:24" x14ac:dyDescent="0.25">
      <c r="A189" s="6">
        <v>705</v>
      </c>
      <c r="B189" s="6" t="s">
        <v>140</v>
      </c>
      <c r="C189" s="7"/>
      <c r="D189" s="8">
        <v>102</v>
      </c>
      <c r="E189" s="8">
        <v>138</v>
      </c>
      <c r="F189" s="8">
        <v>203</v>
      </c>
      <c r="G189" s="8">
        <v>70</v>
      </c>
      <c r="H189" s="8">
        <v>208</v>
      </c>
      <c r="I189" s="8">
        <v>721</v>
      </c>
      <c r="J189" s="8">
        <v>36</v>
      </c>
      <c r="K189" s="8">
        <v>4500</v>
      </c>
      <c r="L189" s="8">
        <v>12248</v>
      </c>
      <c r="M189" s="8">
        <v>2</v>
      </c>
      <c r="N189" s="8">
        <v>11125</v>
      </c>
      <c r="O189" s="8">
        <v>2</v>
      </c>
      <c r="P189" s="7"/>
      <c r="Q189" s="7"/>
      <c r="R189" s="8">
        <f t="shared" si="13"/>
        <v>27913</v>
      </c>
      <c r="S189" s="8">
        <f t="shared" si="14"/>
        <v>28634</v>
      </c>
      <c r="T189" s="9">
        <f t="shared" si="15"/>
        <v>0.97482014388489213</v>
      </c>
      <c r="U189" s="8"/>
      <c r="V189" s="9"/>
      <c r="W189" s="8"/>
      <c r="X189" s="9"/>
    </row>
    <row r="190" spans="1:24" x14ac:dyDescent="0.25">
      <c r="A190" s="6">
        <v>706</v>
      </c>
      <c r="B190" s="6" t="s">
        <v>141</v>
      </c>
      <c r="C190" s="7"/>
      <c r="D190" s="7"/>
      <c r="E190" s="8">
        <v>1</v>
      </c>
      <c r="F190" s="8">
        <v>2</v>
      </c>
      <c r="G190" s="7"/>
      <c r="H190" s="7"/>
      <c r="I190" s="8">
        <v>3</v>
      </c>
      <c r="J190" s="7"/>
      <c r="K190" s="7"/>
      <c r="L190" s="7"/>
      <c r="M190" s="7"/>
      <c r="N190" s="7"/>
      <c r="O190" s="7"/>
      <c r="P190" s="7"/>
      <c r="Q190" s="7"/>
      <c r="R190" s="8">
        <f t="shared" si="13"/>
        <v>0</v>
      </c>
      <c r="S190" s="8">
        <f t="shared" si="14"/>
        <v>3</v>
      </c>
      <c r="T190" s="9">
        <f t="shared" si="15"/>
        <v>0</v>
      </c>
      <c r="U190" s="8"/>
      <c r="V190" s="9"/>
      <c r="W190" s="7"/>
      <c r="X190" s="7"/>
    </row>
    <row r="191" spans="1:24" x14ac:dyDescent="0.25">
      <c r="A191" s="6">
        <v>707</v>
      </c>
      <c r="B191" s="6" t="s">
        <v>142</v>
      </c>
      <c r="C191" s="7"/>
      <c r="D191" s="7"/>
      <c r="E191" s="7"/>
      <c r="F191" s="7"/>
      <c r="G191" s="7"/>
      <c r="H191" s="8">
        <v>42</v>
      </c>
      <c r="I191" s="8">
        <v>42</v>
      </c>
      <c r="J191" s="7"/>
      <c r="K191" s="7">
        <v>2</v>
      </c>
      <c r="L191" s="8">
        <v>4</v>
      </c>
      <c r="M191" s="7"/>
      <c r="N191" s="8">
        <v>2</v>
      </c>
      <c r="O191" s="7"/>
      <c r="P191" s="7"/>
      <c r="Q191" s="7"/>
      <c r="R191" s="8">
        <f t="shared" si="13"/>
        <v>8</v>
      </c>
      <c r="S191" s="8">
        <f t="shared" si="14"/>
        <v>50</v>
      </c>
      <c r="T191" s="9">
        <f t="shared" si="15"/>
        <v>0.16</v>
      </c>
      <c r="U191" s="7"/>
      <c r="V191" s="7"/>
      <c r="W191" s="8"/>
      <c r="X191" s="9"/>
    </row>
    <row r="192" spans="1:24" x14ac:dyDescent="0.25">
      <c r="A192" s="6">
        <v>708</v>
      </c>
      <c r="B192" s="6" t="s">
        <v>143</v>
      </c>
      <c r="C192" s="7"/>
      <c r="D192" s="7"/>
      <c r="E192" s="7"/>
      <c r="F192" s="7"/>
      <c r="G192" s="7"/>
      <c r="H192" s="8">
        <v>34</v>
      </c>
      <c r="I192" s="8">
        <v>34</v>
      </c>
      <c r="J192" s="7"/>
      <c r="K192" s="7"/>
      <c r="L192" s="8">
        <v>1</v>
      </c>
      <c r="M192" s="7"/>
      <c r="N192" s="8">
        <v>1</v>
      </c>
      <c r="O192" s="7"/>
      <c r="P192" s="7"/>
      <c r="Q192" s="7"/>
      <c r="R192" s="8">
        <f t="shared" si="13"/>
        <v>2</v>
      </c>
      <c r="S192" s="8">
        <f t="shared" si="14"/>
        <v>36</v>
      </c>
      <c r="T192" s="9">
        <f t="shared" si="15"/>
        <v>5.5555555555555552E-2</v>
      </c>
      <c r="U192" s="7"/>
      <c r="V192" s="7"/>
      <c r="W192" s="8"/>
      <c r="X192" s="9"/>
    </row>
    <row r="193" spans="1:24" x14ac:dyDescent="0.25">
      <c r="R193" s="8"/>
      <c r="S193" s="8"/>
      <c r="T193" s="9"/>
    </row>
    <row r="194" spans="1:24" x14ac:dyDescent="0.25">
      <c r="R194" s="8"/>
      <c r="S194" s="8"/>
      <c r="T194" s="9"/>
    </row>
    <row r="195" spans="1:24" x14ac:dyDescent="0.25">
      <c r="A195" s="7"/>
      <c r="B195" s="10" t="s">
        <v>57</v>
      </c>
      <c r="C195" s="7"/>
      <c r="D195" s="8">
        <v>688</v>
      </c>
      <c r="E195" s="8">
        <v>685</v>
      </c>
      <c r="F195" s="8">
        <v>1584</v>
      </c>
      <c r="G195" s="8">
        <v>208</v>
      </c>
      <c r="H195" s="8">
        <v>1306</v>
      </c>
      <c r="I195" s="8">
        <v>4471</v>
      </c>
      <c r="J195" s="8">
        <v>384</v>
      </c>
      <c r="K195" s="8">
        <f>SUM(K178:K192)</f>
        <v>23059</v>
      </c>
      <c r="L195" s="8">
        <v>144681</v>
      </c>
      <c r="M195" s="8">
        <v>12528</v>
      </c>
      <c r="N195" s="8">
        <v>86511</v>
      </c>
      <c r="O195" s="8">
        <v>5558</v>
      </c>
      <c r="P195" s="7"/>
      <c r="Q195" s="7"/>
      <c r="R195" s="8">
        <f t="shared" si="13"/>
        <v>272721</v>
      </c>
      <c r="S195" s="8">
        <f t="shared" si="14"/>
        <v>277192</v>
      </c>
      <c r="T195" s="9">
        <f t="shared" si="15"/>
        <v>0.98387038586972209</v>
      </c>
      <c r="U195" s="8"/>
      <c r="V195" s="9"/>
      <c r="W195" s="8"/>
      <c r="X195" s="9"/>
    </row>
    <row r="196" spans="1:24" x14ac:dyDescent="0.25">
      <c r="A196" s="7"/>
      <c r="B196" s="10" t="s">
        <v>58</v>
      </c>
      <c r="C196" s="9">
        <v>0</v>
      </c>
      <c r="D196" s="11">
        <v>0.112</v>
      </c>
      <c r="E196" s="11">
        <v>0.151</v>
      </c>
      <c r="F196" s="11">
        <v>0.215</v>
      </c>
      <c r="G196" s="11">
        <v>0.27400000000000002</v>
      </c>
      <c r="H196" s="9">
        <v>7.0000000000000007E-2</v>
      </c>
      <c r="I196" s="11">
        <v>0.107</v>
      </c>
      <c r="J196" s="9">
        <v>0.01</v>
      </c>
      <c r="K196" s="11">
        <f>K195/$I$308</f>
        <v>0.1428014070202383</v>
      </c>
      <c r="L196" s="11">
        <v>0.151</v>
      </c>
      <c r="M196" s="11">
        <v>0.104</v>
      </c>
      <c r="N196" s="9">
        <v>0.22</v>
      </c>
      <c r="O196" s="11">
        <v>0.10299999999999999</v>
      </c>
      <c r="P196" s="9">
        <v>0</v>
      </c>
      <c r="Q196" s="9">
        <v>0</v>
      </c>
      <c r="R196" s="11">
        <f>R195/$P$308</f>
        <v>0.15789610807668747</v>
      </c>
      <c r="S196" s="11">
        <f>S195/$Q$308</f>
        <v>0.15669072304228454</v>
      </c>
      <c r="T196" s="7"/>
      <c r="U196" s="11"/>
      <c r="V196" s="7"/>
      <c r="W196" s="11"/>
      <c r="X196" s="7"/>
    </row>
    <row r="198" spans="1:24" ht="18.75" customHeight="1" x14ac:dyDescent="0.25">
      <c r="A198" s="14" t="s">
        <v>0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28.5" customHeight="1" x14ac:dyDescent="0.25">
      <c r="A199" s="14" t="s">
        <v>1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2" spans="1:24" x14ac:dyDescent="0.25">
      <c r="A202" s="2" t="s">
        <v>3</v>
      </c>
      <c r="B202" s="1"/>
      <c r="C202" s="16" t="s">
        <v>144</v>
      </c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x14ac:dyDescent="0.25">
      <c r="A203" s="15" t="s">
        <v>2</v>
      </c>
      <c r="B203" s="15"/>
      <c r="C203" s="15"/>
    </row>
    <row r="205" spans="1:24" x14ac:dyDescent="0.25">
      <c r="A205" s="17"/>
      <c r="B205" s="17"/>
      <c r="C205" s="18" t="s">
        <v>5</v>
      </c>
      <c r="D205" s="18"/>
      <c r="E205" s="18"/>
      <c r="F205" s="18"/>
      <c r="G205" s="18"/>
      <c r="H205" s="18"/>
      <c r="I205" s="18"/>
      <c r="J205" s="18"/>
      <c r="K205" s="18" t="s">
        <v>6</v>
      </c>
      <c r="L205" s="18"/>
      <c r="M205" s="3" t="s">
        <v>7</v>
      </c>
      <c r="N205" s="3" t="s">
        <v>7</v>
      </c>
      <c r="O205" s="3" t="s">
        <v>8</v>
      </c>
      <c r="P205" s="3" t="s">
        <v>8</v>
      </c>
      <c r="R205" s="4"/>
      <c r="S205" s="4"/>
      <c r="T205" s="18"/>
      <c r="U205" s="18"/>
      <c r="V205" s="18"/>
      <c r="W205" s="18"/>
    </row>
    <row r="206" spans="1:24" x14ac:dyDescent="0.25">
      <c r="A206" s="17"/>
      <c r="B206" s="17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3" t="s">
        <v>9</v>
      </c>
      <c r="N206" s="3" t="s">
        <v>10</v>
      </c>
      <c r="O206" s="3" t="s">
        <v>11</v>
      </c>
      <c r="P206" s="3" t="s">
        <v>12</v>
      </c>
      <c r="R206" s="19"/>
      <c r="S206" s="19"/>
      <c r="T206" s="18"/>
      <c r="U206" s="18"/>
      <c r="V206" s="18"/>
      <c r="W206" s="18"/>
    </row>
    <row r="207" spans="1:24" x14ac:dyDescent="0.25">
      <c r="A207" s="5" t="s">
        <v>13</v>
      </c>
      <c r="B207" s="5" t="s">
        <v>14</v>
      </c>
      <c r="C207" s="4"/>
      <c r="D207" s="3" t="s">
        <v>15</v>
      </c>
      <c r="E207" s="3" t="s">
        <v>9</v>
      </c>
      <c r="F207" s="3" t="s">
        <v>10</v>
      </c>
      <c r="G207" s="3" t="s">
        <v>16</v>
      </c>
      <c r="H207" s="4"/>
      <c r="I207" s="3" t="s">
        <v>17</v>
      </c>
      <c r="J207" s="3" t="s">
        <v>18</v>
      </c>
      <c r="K207" s="3" t="s">
        <v>195</v>
      </c>
      <c r="L207" s="3" t="s">
        <v>9</v>
      </c>
      <c r="M207" s="3" t="s">
        <v>10</v>
      </c>
      <c r="N207" s="3" t="s">
        <v>19</v>
      </c>
      <c r="O207" s="3" t="s">
        <v>19</v>
      </c>
      <c r="P207" s="3" t="s">
        <v>8</v>
      </c>
      <c r="Q207" s="3" t="s">
        <v>8</v>
      </c>
      <c r="R207" s="3" t="s">
        <v>17</v>
      </c>
      <c r="S207" s="4"/>
      <c r="T207" s="3" t="s">
        <v>20</v>
      </c>
      <c r="U207" s="4"/>
      <c r="V207" s="4"/>
      <c r="W207" s="4"/>
      <c r="X207" s="4"/>
    </row>
    <row r="208" spans="1:24" x14ac:dyDescent="0.25">
      <c r="A208" s="5" t="s">
        <v>21</v>
      </c>
      <c r="B208" s="5" t="s">
        <v>22</v>
      </c>
      <c r="C208" s="3" t="s">
        <v>23</v>
      </c>
      <c r="D208" s="3" t="s">
        <v>24</v>
      </c>
      <c r="E208" s="3" t="s">
        <v>25</v>
      </c>
      <c r="F208" s="3" t="s">
        <v>26</v>
      </c>
      <c r="G208" s="3" t="s">
        <v>27</v>
      </c>
      <c r="H208" s="3" t="s">
        <v>28</v>
      </c>
      <c r="I208" s="3" t="s">
        <v>29</v>
      </c>
      <c r="J208" s="3" t="s">
        <v>30</v>
      </c>
      <c r="K208" s="3"/>
      <c r="L208" s="3" t="s">
        <v>25</v>
      </c>
      <c r="M208" s="3" t="s">
        <v>26</v>
      </c>
      <c r="N208" s="3" t="s">
        <v>25</v>
      </c>
      <c r="O208" s="3" t="s">
        <v>26</v>
      </c>
      <c r="P208" s="3" t="s">
        <v>31</v>
      </c>
      <c r="Q208" s="3" t="s">
        <v>32</v>
      </c>
      <c r="R208" s="3" t="s">
        <v>6</v>
      </c>
      <c r="S208" s="3" t="s">
        <v>17</v>
      </c>
      <c r="T208" s="3" t="s">
        <v>6</v>
      </c>
      <c r="U208" s="3"/>
      <c r="V208" s="3"/>
      <c r="W208" s="3"/>
      <c r="X208" s="3"/>
    </row>
    <row r="211" spans="1:24" x14ac:dyDescent="0.25">
      <c r="A211" s="6">
        <v>801</v>
      </c>
      <c r="B211" s="6" t="s">
        <v>145</v>
      </c>
      <c r="C211" s="7"/>
      <c r="D211" s="7"/>
      <c r="E211" s="7"/>
      <c r="F211" s="7"/>
      <c r="G211" s="7"/>
      <c r="H211" s="7"/>
      <c r="I211" s="7"/>
      <c r="J211" s="7"/>
      <c r="K211" s="7"/>
      <c r="L211" s="8">
        <v>1</v>
      </c>
      <c r="M211" s="7"/>
      <c r="N211" s="7"/>
      <c r="O211" s="7"/>
      <c r="P211" s="7"/>
      <c r="Q211" s="7"/>
      <c r="R211" s="8">
        <f>SUM(J211:O211)</f>
        <v>1</v>
      </c>
      <c r="S211" s="8">
        <f>SUM(I211,R211)</f>
        <v>1</v>
      </c>
      <c r="T211" s="9">
        <f>R211/S211</f>
        <v>1</v>
      </c>
      <c r="U211" s="7"/>
      <c r="V211" s="7"/>
      <c r="W211" s="7"/>
      <c r="X211" s="7"/>
    </row>
    <row r="212" spans="1:24" x14ac:dyDescent="0.25">
      <c r="A212" s="6">
        <v>804</v>
      </c>
      <c r="B212" s="6" t="s">
        <v>146</v>
      </c>
      <c r="C212" s="7"/>
      <c r="D212" s="7"/>
      <c r="E212" s="7"/>
      <c r="F212" s="7"/>
      <c r="G212" s="7"/>
      <c r="H212" s="8">
        <v>3</v>
      </c>
      <c r="I212" s="8">
        <v>3</v>
      </c>
      <c r="J212" s="7"/>
      <c r="K212" s="7"/>
      <c r="L212" s="7"/>
      <c r="M212" s="8">
        <v>1</v>
      </c>
      <c r="N212" s="7"/>
      <c r="O212" s="8">
        <v>1</v>
      </c>
      <c r="P212" s="7"/>
      <c r="Q212" s="7"/>
      <c r="R212" s="8">
        <f t="shared" ref="R212:R242" si="16">SUM(J212:O212)</f>
        <v>2</v>
      </c>
      <c r="S212" s="8">
        <f t="shared" ref="S212:S242" si="17">SUM(I212,R212)</f>
        <v>5</v>
      </c>
      <c r="T212" s="9">
        <f t="shared" ref="T212:T242" si="18">R212/S212</f>
        <v>0.4</v>
      </c>
      <c r="U212" s="7"/>
      <c r="V212" s="7"/>
      <c r="W212" s="8"/>
      <c r="X212" s="9"/>
    </row>
    <row r="213" spans="1:24" x14ac:dyDescent="0.25">
      <c r="A213" s="6">
        <v>808</v>
      </c>
      <c r="B213" s="6" t="s">
        <v>147</v>
      </c>
      <c r="C213" s="7"/>
      <c r="D213" s="7"/>
      <c r="E213" s="7"/>
      <c r="F213" s="7"/>
      <c r="G213" s="7"/>
      <c r="H213" s="7"/>
      <c r="I213" s="7"/>
      <c r="J213" s="7"/>
      <c r="K213" s="7">
        <v>3</v>
      </c>
      <c r="L213" s="8">
        <v>11</v>
      </c>
      <c r="M213" s="8">
        <v>95</v>
      </c>
      <c r="N213" s="8">
        <v>3</v>
      </c>
      <c r="O213" s="8">
        <v>15</v>
      </c>
      <c r="P213" s="7"/>
      <c r="Q213" s="7"/>
      <c r="R213" s="8">
        <f t="shared" si="16"/>
        <v>127</v>
      </c>
      <c r="S213" s="8">
        <f t="shared" si="17"/>
        <v>127</v>
      </c>
      <c r="T213" s="9">
        <f t="shared" si="18"/>
        <v>1</v>
      </c>
      <c r="U213" s="7"/>
      <c r="V213" s="7"/>
      <c r="W213" s="8"/>
      <c r="X213" s="9"/>
    </row>
    <row r="214" spans="1:24" x14ac:dyDescent="0.25">
      <c r="A214" s="6">
        <v>809</v>
      </c>
      <c r="B214" s="6" t="s">
        <v>148</v>
      </c>
      <c r="C214" s="7"/>
      <c r="D214" s="7"/>
      <c r="E214" s="8">
        <v>6</v>
      </c>
      <c r="F214" s="8">
        <v>218</v>
      </c>
      <c r="G214" s="8">
        <v>44</v>
      </c>
      <c r="H214" s="8">
        <v>348</v>
      </c>
      <c r="I214" s="8">
        <v>616</v>
      </c>
      <c r="J214" s="7"/>
      <c r="K214" s="7">
        <v>2033</v>
      </c>
      <c r="L214" s="8">
        <v>9947</v>
      </c>
      <c r="M214" s="8">
        <v>5631</v>
      </c>
      <c r="N214" s="8">
        <v>5115</v>
      </c>
      <c r="O214" s="8">
        <v>3844</v>
      </c>
      <c r="P214" s="7"/>
      <c r="Q214" s="7"/>
      <c r="R214" s="8">
        <f t="shared" si="16"/>
        <v>26570</v>
      </c>
      <c r="S214" s="8">
        <f t="shared" si="17"/>
        <v>27186</v>
      </c>
      <c r="T214" s="9">
        <f t="shared" si="18"/>
        <v>0.977341278599279</v>
      </c>
      <c r="U214" s="8"/>
      <c r="V214" s="9"/>
      <c r="W214" s="8"/>
      <c r="X214" s="9"/>
    </row>
    <row r="215" spans="1:24" x14ac:dyDescent="0.25">
      <c r="A215" s="6">
        <v>811</v>
      </c>
      <c r="B215" s="6" t="s">
        <v>149</v>
      </c>
      <c r="C215" s="7"/>
      <c r="D215" s="7"/>
      <c r="E215" s="7"/>
      <c r="F215" s="8">
        <v>4</v>
      </c>
      <c r="G215" s="7"/>
      <c r="H215" s="8">
        <v>23</v>
      </c>
      <c r="I215" s="8">
        <v>27</v>
      </c>
      <c r="J215" s="7"/>
      <c r="K215" s="7">
        <v>53</v>
      </c>
      <c r="L215" s="8">
        <v>4</v>
      </c>
      <c r="M215" s="8">
        <v>10</v>
      </c>
      <c r="N215" s="8">
        <v>34</v>
      </c>
      <c r="O215" s="8">
        <v>4</v>
      </c>
      <c r="P215" s="7"/>
      <c r="Q215" s="7"/>
      <c r="R215" s="8">
        <f t="shared" si="16"/>
        <v>105</v>
      </c>
      <c r="S215" s="8">
        <f t="shared" si="17"/>
        <v>132</v>
      </c>
      <c r="T215" s="9">
        <f t="shared" si="18"/>
        <v>0.79545454545454541</v>
      </c>
      <c r="U215" s="8"/>
      <c r="V215" s="9"/>
      <c r="W215" s="8"/>
      <c r="X215" s="9"/>
    </row>
    <row r="216" spans="1:24" x14ac:dyDescent="0.25">
      <c r="A216" s="6">
        <v>813</v>
      </c>
      <c r="B216" s="6" t="s">
        <v>150</v>
      </c>
      <c r="C216" s="7"/>
      <c r="D216" s="8">
        <v>36</v>
      </c>
      <c r="E216" s="8">
        <v>283</v>
      </c>
      <c r="F216" s="8">
        <v>245</v>
      </c>
      <c r="G216" s="8">
        <v>112</v>
      </c>
      <c r="H216" s="8">
        <v>1557</v>
      </c>
      <c r="I216" s="8">
        <v>2233</v>
      </c>
      <c r="J216" s="8">
        <v>318</v>
      </c>
      <c r="K216" s="8">
        <v>9923</v>
      </c>
      <c r="L216" s="8">
        <v>27610</v>
      </c>
      <c r="M216" s="8">
        <v>51</v>
      </c>
      <c r="N216" s="8">
        <v>27908</v>
      </c>
      <c r="O216" s="8">
        <v>19</v>
      </c>
      <c r="P216" s="7"/>
      <c r="Q216" s="7"/>
      <c r="R216" s="8">
        <f t="shared" si="16"/>
        <v>65829</v>
      </c>
      <c r="S216" s="8">
        <f t="shared" si="17"/>
        <v>68062</v>
      </c>
      <c r="T216" s="9">
        <f t="shared" si="18"/>
        <v>0.96719167817578089</v>
      </c>
      <c r="U216" s="8"/>
      <c r="V216" s="9"/>
      <c r="W216" s="8"/>
      <c r="X216" s="9"/>
    </row>
    <row r="217" spans="1:24" x14ac:dyDescent="0.25">
      <c r="A217" s="6">
        <v>814</v>
      </c>
      <c r="B217" s="6" t="s">
        <v>151</v>
      </c>
      <c r="C217" s="7"/>
      <c r="D217" s="7"/>
      <c r="E217" s="7"/>
      <c r="F217" s="7"/>
      <c r="G217" s="7"/>
      <c r="H217" s="8">
        <v>2</v>
      </c>
      <c r="I217" s="8">
        <v>2</v>
      </c>
      <c r="J217" s="7"/>
      <c r="K217" s="7">
        <v>3</v>
      </c>
      <c r="L217" s="8">
        <v>77</v>
      </c>
      <c r="M217" s="7"/>
      <c r="N217" s="8">
        <v>65</v>
      </c>
      <c r="O217" s="7"/>
      <c r="P217" s="7"/>
      <c r="Q217" s="7"/>
      <c r="R217" s="8">
        <f t="shared" si="16"/>
        <v>145</v>
      </c>
      <c r="S217" s="8">
        <f t="shared" si="17"/>
        <v>147</v>
      </c>
      <c r="T217" s="9">
        <f t="shared" si="18"/>
        <v>0.98639455782312924</v>
      </c>
      <c r="U217" s="7"/>
      <c r="V217" s="7"/>
      <c r="W217" s="8"/>
      <c r="X217" s="9"/>
    </row>
    <row r="218" spans="1:24" x14ac:dyDescent="0.25">
      <c r="A218" s="6">
        <v>815</v>
      </c>
      <c r="B218" s="6" t="s">
        <v>152</v>
      </c>
      <c r="C218" s="7"/>
      <c r="D218" s="7"/>
      <c r="E218" s="7"/>
      <c r="F218" s="7"/>
      <c r="G218" s="7"/>
      <c r="H218" s="8">
        <v>457</v>
      </c>
      <c r="I218" s="8">
        <v>457</v>
      </c>
      <c r="J218" s="7"/>
      <c r="K218" s="7"/>
      <c r="L218" s="7"/>
      <c r="M218" s="7"/>
      <c r="N218" s="7"/>
      <c r="O218" s="7"/>
      <c r="P218" s="7"/>
      <c r="Q218" s="7"/>
      <c r="R218" s="8">
        <f t="shared" si="16"/>
        <v>0</v>
      </c>
      <c r="S218" s="8">
        <f t="shared" si="17"/>
        <v>457</v>
      </c>
      <c r="T218" s="9">
        <f t="shared" si="18"/>
        <v>0</v>
      </c>
      <c r="U218" s="7"/>
      <c r="V218" s="7"/>
      <c r="W218" s="7"/>
      <c r="X218" s="7"/>
    </row>
    <row r="219" spans="1:24" x14ac:dyDescent="0.25">
      <c r="A219" s="6">
        <v>816</v>
      </c>
      <c r="B219" s="6" t="s">
        <v>153</v>
      </c>
      <c r="C219" s="7"/>
      <c r="D219" s="7"/>
      <c r="E219" s="7"/>
      <c r="F219" s="7"/>
      <c r="G219" s="7"/>
      <c r="H219" s="8">
        <v>3</v>
      </c>
      <c r="I219" s="8">
        <v>3</v>
      </c>
      <c r="J219" s="8">
        <v>5</v>
      </c>
      <c r="K219" s="8">
        <v>20</v>
      </c>
      <c r="L219" s="8">
        <v>9</v>
      </c>
      <c r="M219" s="7"/>
      <c r="N219" s="8">
        <v>11</v>
      </c>
      <c r="O219" s="7"/>
      <c r="P219" s="7"/>
      <c r="Q219" s="7"/>
      <c r="R219" s="8">
        <f t="shared" si="16"/>
        <v>45</v>
      </c>
      <c r="S219" s="8">
        <f t="shared" si="17"/>
        <v>48</v>
      </c>
      <c r="T219" s="9">
        <f t="shared" si="18"/>
        <v>0.9375</v>
      </c>
      <c r="U219" s="7"/>
      <c r="V219" s="7"/>
      <c r="W219" s="8"/>
      <c r="X219" s="9"/>
    </row>
    <row r="220" spans="1:24" x14ac:dyDescent="0.25">
      <c r="A220" s="6">
        <v>817</v>
      </c>
      <c r="B220" s="6" t="s">
        <v>154</v>
      </c>
      <c r="C220" s="7"/>
      <c r="D220" s="8">
        <v>36</v>
      </c>
      <c r="E220" s="8">
        <v>55</v>
      </c>
      <c r="F220" s="8">
        <v>70</v>
      </c>
      <c r="G220" s="8">
        <v>4</v>
      </c>
      <c r="H220" s="8">
        <v>891</v>
      </c>
      <c r="I220" s="8">
        <v>1056</v>
      </c>
      <c r="J220" s="8">
        <v>24</v>
      </c>
      <c r="K220" s="8">
        <v>720</v>
      </c>
      <c r="L220" s="8">
        <v>1160</v>
      </c>
      <c r="M220" s="8">
        <v>9</v>
      </c>
      <c r="N220" s="8">
        <v>2015</v>
      </c>
      <c r="O220" s="8">
        <v>119</v>
      </c>
      <c r="P220" s="7"/>
      <c r="Q220" s="7"/>
      <c r="R220" s="8">
        <f t="shared" si="16"/>
        <v>4047</v>
      </c>
      <c r="S220" s="8">
        <f t="shared" si="17"/>
        <v>5103</v>
      </c>
      <c r="T220" s="9">
        <f t="shared" si="18"/>
        <v>0.79306290417401526</v>
      </c>
      <c r="U220" s="8"/>
      <c r="V220" s="9"/>
      <c r="W220" s="8"/>
      <c r="X220" s="9"/>
    </row>
    <row r="221" spans="1:24" x14ac:dyDescent="0.25">
      <c r="A221" s="6">
        <v>818</v>
      </c>
      <c r="B221" s="6" t="s">
        <v>155</v>
      </c>
      <c r="C221" s="7"/>
      <c r="D221" s="7"/>
      <c r="E221" s="8">
        <v>52</v>
      </c>
      <c r="F221" s="8">
        <v>22</v>
      </c>
      <c r="G221" s="8">
        <v>2</v>
      </c>
      <c r="H221" s="8">
        <v>29</v>
      </c>
      <c r="I221" s="8">
        <v>105</v>
      </c>
      <c r="J221" s="8">
        <v>5</v>
      </c>
      <c r="K221" s="8">
        <v>1110</v>
      </c>
      <c r="L221" s="8">
        <v>1798</v>
      </c>
      <c r="M221" s="8">
        <v>2</v>
      </c>
      <c r="N221" s="8">
        <v>2466</v>
      </c>
      <c r="O221" s="7"/>
      <c r="P221" s="7"/>
      <c r="Q221" s="7"/>
      <c r="R221" s="8">
        <f t="shared" si="16"/>
        <v>5381</v>
      </c>
      <c r="S221" s="8">
        <f t="shared" si="17"/>
        <v>5486</v>
      </c>
      <c r="T221" s="9">
        <f t="shared" si="18"/>
        <v>0.98086037185563257</v>
      </c>
      <c r="U221" s="7"/>
      <c r="V221" s="7"/>
      <c r="W221" s="8"/>
      <c r="X221" s="9"/>
    </row>
    <row r="222" spans="1:24" x14ac:dyDescent="0.25">
      <c r="A222" s="6">
        <v>819</v>
      </c>
      <c r="B222" s="6" t="s">
        <v>156</v>
      </c>
      <c r="C222" s="7"/>
      <c r="D222" s="7"/>
      <c r="E222" s="8">
        <v>57</v>
      </c>
      <c r="F222" s="8">
        <v>11</v>
      </c>
      <c r="G222" s="8">
        <v>2</v>
      </c>
      <c r="H222" s="8">
        <v>75</v>
      </c>
      <c r="I222" s="8">
        <v>145</v>
      </c>
      <c r="J222" s="8">
        <v>27</v>
      </c>
      <c r="K222" s="8">
        <v>559</v>
      </c>
      <c r="L222" s="8">
        <v>762</v>
      </c>
      <c r="M222" s="7"/>
      <c r="N222" s="8">
        <v>620</v>
      </c>
      <c r="O222" s="7"/>
      <c r="P222" s="7"/>
      <c r="Q222" s="7"/>
      <c r="R222" s="8">
        <f t="shared" si="16"/>
        <v>1968</v>
      </c>
      <c r="S222" s="8">
        <f t="shared" si="17"/>
        <v>2113</v>
      </c>
      <c r="T222" s="9">
        <f t="shared" si="18"/>
        <v>0.93137718883104592</v>
      </c>
      <c r="U222" s="8"/>
      <c r="V222" s="9"/>
      <c r="W222" s="8"/>
      <c r="X222" s="9"/>
    </row>
    <row r="223" spans="1:24" x14ac:dyDescent="0.25">
      <c r="A223" s="6">
        <v>821</v>
      </c>
      <c r="B223" s="6" t="s">
        <v>157</v>
      </c>
      <c r="C223" s="7"/>
      <c r="D223" s="8">
        <v>142</v>
      </c>
      <c r="E223" s="8">
        <v>29</v>
      </c>
      <c r="F223" s="8">
        <v>412</v>
      </c>
      <c r="G223" s="8">
        <v>30</v>
      </c>
      <c r="H223" s="8">
        <v>1229</v>
      </c>
      <c r="I223" s="8">
        <v>1842</v>
      </c>
      <c r="J223" s="7"/>
      <c r="K223" s="7">
        <v>5671</v>
      </c>
      <c r="L223" s="8">
        <v>28825</v>
      </c>
      <c r="M223" s="8">
        <v>8994</v>
      </c>
      <c r="N223" s="8">
        <v>7975</v>
      </c>
      <c r="O223" s="8">
        <v>3361</v>
      </c>
      <c r="P223" s="7"/>
      <c r="Q223" s="7"/>
      <c r="R223" s="8">
        <f t="shared" si="16"/>
        <v>54826</v>
      </c>
      <c r="S223" s="8">
        <f t="shared" si="17"/>
        <v>56668</v>
      </c>
      <c r="T223" s="9">
        <f t="shared" si="18"/>
        <v>0.96749488247335358</v>
      </c>
      <c r="U223" s="8"/>
      <c r="V223" s="9"/>
      <c r="W223" s="8"/>
      <c r="X223" s="9"/>
    </row>
    <row r="224" spans="1:24" x14ac:dyDescent="0.25">
      <c r="A224" s="6">
        <v>822</v>
      </c>
      <c r="B224" s="6" t="s">
        <v>158</v>
      </c>
      <c r="C224" s="7"/>
      <c r="D224" s="7"/>
      <c r="E224" s="7"/>
      <c r="F224" s="7"/>
      <c r="G224" s="7"/>
      <c r="H224" s="8">
        <v>38</v>
      </c>
      <c r="I224" s="8">
        <v>38</v>
      </c>
      <c r="J224" s="7"/>
      <c r="K224" s="7">
        <v>44</v>
      </c>
      <c r="L224" s="8">
        <v>1</v>
      </c>
      <c r="M224" s="7"/>
      <c r="N224" s="8">
        <v>20</v>
      </c>
      <c r="O224" s="7"/>
      <c r="P224" s="7"/>
      <c r="Q224" s="7"/>
      <c r="R224" s="8">
        <f t="shared" si="16"/>
        <v>65</v>
      </c>
      <c r="S224" s="8">
        <f t="shared" si="17"/>
        <v>103</v>
      </c>
      <c r="T224" s="9">
        <f t="shared" si="18"/>
        <v>0.6310679611650486</v>
      </c>
      <c r="U224" s="7"/>
      <c r="V224" s="7"/>
      <c r="W224" s="8"/>
      <c r="X224" s="9"/>
    </row>
    <row r="225" spans="1:24" x14ac:dyDescent="0.25">
      <c r="A225" s="6">
        <v>824</v>
      </c>
      <c r="B225" s="6" t="s">
        <v>159</v>
      </c>
      <c r="C225" s="7"/>
      <c r="D225" s="7"/>
      <c r="E225" s="7"/>
      <c r="F225" s="7"/>
      <c r="G225" s="7"/>
      <c r="H225" s="8">
        <v>42</v>
      </c>
      <c r="I225" s="8">
        <v>42</v>
      </c>
      <c r="J225" s="7"/>
      <c r="K225" s="7">
        <v>119</v>
      </c>
      <c r="L225" s="8">
        <v>46</v>
      </c>
      <c r="M225" s="7"/>
      <c r="N225" s="8">
        <v>124</v>
      </c>
      <c r="O225" s="7"/>
      <c r="P225" s="7"/>
      <c r="Q225" s="7"/>
      <c r="R225" s="8">
        <f t="shared" si="16"/>
        <v>289</v>
      </c>
      <c r="S225" s="8">
        <f t="shared" si="17"/>
        <v>331</v>
      </c>
      <c r="T225" s="9">
        <f t="shared" si="18"/>
        <v>0.87311178247734134</v>
      </c>
      <c r="U225" s="7"/>
      <c r="V225" s="7"/>
      <c r="W225" s="8"/>
      <c r="X225" s="9"/>
    </row>
    <row r="226" spans="1:24" x14ac:dyDescent="0.25">
      <c r="A226" s="6">
        <v>827</v>
      </c>
      <c r="B226" s="6" t="s">
        <v>160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8">
        <v>4</v>
      </c>
      <c r="N226" s="7"/>
      <c r="O226" s="7"/>
      <c r="P226" s="7"/>
      <c r="Q226" s="7"/>
      <c r="R226" s="8">
        <f t="shared" si="16"/>
        <v>4</v>
      </c>
      <c r="S226" s="8">
        <f t="shared" si="17"/>
        <v>4</v>
      </c>
      <c r="T226" s="9">
        <f t="shared" si="18"/>
        <v>1</v>
      </c>
      <c r="U226" s="7"/>
      <c r="V226" s="7"/>
      <c r="W226" s="8"/>
      <c r="X226" s="9"/>
    </row>
    <row r="227" spans="1:24" x14ac:dyDescent="0.25">
      <c r="A227" s="6">
        <v>828</v>
      </c>
      <c r="B227" s="6" t="s">
        <v>161</v>
      </c>
      <c r="C227" s="7"/>
      <c r="D227" s="7"/>
      <c r="E227" s="7"/>
      <c r="F227" s="7"/>
      <c r="G227" s="7"/>
      <c r="H227" s="8">
        <v>15</v>
      </c>
      <c r="I227" s="8">
        <v>15</v>
      </c>
      <c r="J227" s="7"/>
      <c r="K227" s="7">
        <v>61</v>
      </c>
      <c r="L227" s="8">
        <v>529</v>
      </c>
      <c r="M227" s="7"/>
      <c r="N227" s="8">
        <v>39</v>
      </c>
      <c r="O227" s="7"/>
      <c r="P227" s="7"/>
      <c r="Q227" s="7"/>
      <c r="R227" s="8">
        <f t="shared" si="16"/>
        <v>629</v>
      </c>
      <c r="S227" s="8">
        <f t="shared" si="17"/>
        <v>644</v>
      </c>
      <c r="T227" s="9">
        <f t="shared" si="18"/>
        <v>0.97670807453416153</v>
      </c>
      <c r="U227" s="7"/>
      <c r="V227" s="7"/>
      <c r="W227" s="8"/>
      <c r="X227" s="9"/>
    </row>
    <row r="228" spans="1:24" x14ac:dyDescent="0.25">
      <c r="A228" s="6">
        <v>831</v>
      </c>
      <c r="B228" s="6" t="s">
        <v>162</v>
      </c>
      <c r="C228" s="7"/>
      <c r="D228" s="7"/>
      <c r="E228" s="7"/>
      <c r="F228" s="7"/>
      <c r="G228" s="7"/>
      <c r="H228" s="8">
        <v>10</v>
      </c>
      <c r="I228" s="8">
        <v>10</v>
      </c>
      <c r="J228" s="7"/>
      <c r="K228" s="7"/>
      <c r="L228" s="7"/>
      <c r="M228" s="8">
        <v>3</v>
      </c>
      <c r="N228" s="7"/>
      <c r="O228" s="7"/>
      <c r="P228" s="7"/>
      <c r="Q228" s="7"/>
      <c r="R228" s="8">
        <f t="shared" si="16"/>
        <v>3</v>
      </c>
      <c r="S228" s="8">
        <f t="shared" si="17"/>
        <v>13</v>
      </c>
      <c r="T228" s="9">
        <f t="shared" si="18"/>
        <v>0.23076923076923078</v>
      </c>
      <c r="U228" s="7"/>
      <c r="V228" s="7"/>
      <c r="W228" s="8"/>
      <c r="X228" s="9"/>
    </row>
    <row r="229" spans="1:24" x14ac:dyDescent="0.25">
      <c r="A229" s="6">
        <v>832</v>
      </c>
      <c r="B229" s="6" t="s">
        <v>163</v>
      </c>
      <c r="C229" s="7"/>
      <c r="D229" s="7"/>
      <c r="E229" s="7"/>
      <c r="F229" s="7"/>
      <c r="G229" s="7"/>
      <c r="H229" s="8">
        <v>18</v>
      </c>
      <c r="I229" s="8">
        <v>18</v>
      </c>
      <c r="J229" s="7"/>
      <c r="K229" s="7">
        <v>731</v>
      </c>
      <c r="L229" s="8">
        <v>54</v>
      </c>
      <c r="M229" s="7"/>
      <c r="N229" s="8">
        <v>599</v>
      </c>
      <c r="O229" s="7"/>
      <c r="P229" s="7"/>
      <c r="Q229" s="7"/>
      <c r="R229" s="8">
        <f t="shared" si="16"/>
        <v>1384</v>
      </c>
      <c r="S229" s="8">
        <f t="shared" si="17"/>
        <v>1402</v>
      </c>
      <c r="T229" s="9">
        <f t="shared" si="18"/>
        <v>0.98716119828815974</v>
      </c>
      <c r="U229" s="7"/>
      <c r="V229" s="7"/>
      <c r="W229" s="8"/>
      <c r="X229" s="9"/>
    </row>
    <row r="230" spans="1:24" x14ac:dyDescent="0.25">
      <c r="A230" s="6">
        <v>833</v>
      </c>
      <c r="B230" s="6" t="s">
        <v>164</v>
      </c>
      <c r="C230" s="7"/>
      <c r="D230" s="7"/>
      <c r="E230" s="7"/>
      <c r="F230" s="7"/>
      <c r="G230" s="7"/>
      <c r="H230" s="8">
        <v>34</v>
      </c>
      <c r="I230" s="8">
        <v>34</v>
      </c>
      <c r="J230" s="7"/>
      <c r="K230" s="7"/>
      <c r="L230" s="8">
        <v>11</v>
      </c>
      <c r="M230" s="7"/>
      <c r="N230" s="8">
        <v>1</v>
      </c>
      <c r="O230" s="7"/>
      <c r="P230" s="7"/>
      <c r="Q230" s="7"/>
      <c r="R230" s="8">
        <f t="shared" si="16"/>
        <v>12</v>
      </c>
      <c r="S230" s="8">
        <f t="shared" si="17"/>
        <v>46</v>
      </c>
      <c r="T230" s="9">
        <f t="shared" si="18"/>
        <v>0.2608695652173913</v>
      </c>
      <c r="U230" s="7"/>
      <c r="V230" s="7"/>
      <c r="W230" s="8"/>
      <c r="X230" s="9"/>
    </row>
    <row r="231" spans="1:24" x14ac:dyDescent="0.25">
      <c r="A231" s="6">
        <v>834</v>
      </c>
      <c r="B231" s="6" t="s">
        <v>165</v>
      </c>
      <c r="C231" s="7"/>
      <c r="D231" s="7"/>
      <c r="E231" s="7"/>
      <c r="F231" s="7"/>
      <c r="G231" s="7"/>
      <c r="H231" s="8">
        <v>12</v>
      </c>
      <c r="I231" s="8">
        <v>12</v>
      </c>
      <c r="J231" s="8">
        <v>1</v>
      </c>
      <c r="K231" s="8">
        <v>5</v>
      </c>
      <c r="L231" s="8">
        <v>14</v>
      </c>
      <c r="M231" s="7"/>
      <c r="N231" s="8">
        <v>2</v>
      </c>
      <c r="O231" s="7"/>
      <c r="P231" s="7"/>
      <c r="Q231" s="7"/>
      <c r="R231" s="8">
        <f t="shared" si="16"/>
        <v>22</v>
      </c>
      <c r="S231" s="8">
        <f t="shared" si="17"/>
        <v>34</v>
      </c>
      <c r="T231" s="9">
        <f t="shared" si="18"/>
        <v>0.6470588235294118</v>
      </c>
      <c r="U231" s="7"/>
      <c r="V231" s="7"/>
      <c r="W231" s="8"/>
      <c r="X231" s="9"/>
    </row>
    <row r="232" spans="1:24" x14ac:dyDescent="0.25">
      <c r="A232" s="6">
        <v>835</v>
      </c>
      <c r="B232" s="6" t="s">
        <v>166</v>
      </c>
      <c r="C232" s="7"/>
      <c r="D232" s="7"/>
      <c r="E232" s="7"/>
      <c r="F232" s="7"/>
      <c r="G232" s="7"/>
      <c r="H232" s="8">
        <v>1</v>
      </c>
      <c r="I232" s="8">
        <v>1</v>
      </c>
      <c r="J232" s="7"/>
      <c r="K232" s="7">
        <v>1</v>
      </c>
      <c r="L232" s="7"/>
      <c r="M232" s="7"/>
      <c r="N232" s="8">
        <v>1</v>
      </c>
      <c r="O232" s="7"/>
      <c r="P232" s="7"/>
      <c r="Q232" s="7"/>
      <c r="R232" s="8">
        <f t="shared" si="16"/>
        <v>2</v>
      </c>
      <c r="S232" s="8">
        <f t="shared" si="17"/>
        <v>3</v>
      </c>
      <c r="T232" s="9">
        <f t="shared" si="18"/>
        <v>0.66666666666666663</v>
      </c>
      <c r="U232" s="7"/>
      <c r="V232" s="7"/>
      <c r="W232" s="8"/>
      <c r="X232" s="9"/>
    </row>
    <row r="233" spans="1:24" x14ac:dyDescent="0.25">
      <c r="A233" s="6">
        <v>837</v>
      </c>
      <c r="B233" s="6" t="s">
        <v>167</v>
      </c>
      <c r="C233" s="7"/>
      <c r="D233" s="7"/>
      <c r="E233" s="7"/>
      <c r="F233" s="7"/>
      <c r="G233" s="7"/>
      <c r="H233" s="8">
        <v>190</v>
      </c>
      <c r="I233" s="8">
        <v>190</v>
      </c>
      <c r="J233" s="7"/>
      <c r="K233" s="7">
        <v>1</v>
      </c>
      <c r="L233" s="8">
        <v>2</v>
      </c>
      <c r="M233" s="8">
        <v>54</v>
      </c>
      <c r="N233" s="7"/>
      <c r="O233" s="8">
        <v>13</v>
      </c>
      <c r="P233" s="7"/>
      <c r="Q233" s="7"/>
      <c r="R233" s="8">
        <f t="shared" si="16"/>
        <v>70</v>
      </c>
      <c r="S233" s="8">
        <f t="shared" si="17"/>
        <v>260</v>
      </c>
      <c r="T233" s="9">
        <f t="shared" si="18"/>
        <v>0.26923076923076922</v>
      </c>
      <c r="U233" s="7"/>
      <c r="V233" s="7"/>
      <c r="W233" s="8"/>
      <c r="X233" s="9"/>
    </row>
    <row r="234" spans="1:24" x14ac:dyDescent="0.25">
      <c r="A234" s="6">
        <v>841</v>
      </c>
      <c r="B234" s="6" t="s">
        <v>168</v>
      </c>
      <c r="C234" s="7"/>
      <c r="D234" s="7"/>
      <c r="E234" s="7"/>
      <c r="F234" s="8">
        <v>2</v>
      </c>
      <c r="G234" s="7"/>
      <c r="H234" s="8">
        <v>564</v>
      </c>
      <c r="I234" s="8">
        <v>566</v>
      </c>
      <c r="J234" s="8">
        <v>4</v>
      </c>
      <c r="K234" s="8">
        <v>308</v>
      </c>
      <c r="L234" s="8">
        <v>508</v>
      </c>
      <c r="M234" s="7"/>
      <c r="N234" s="8">
        <v>932</v>
      </c>
      <c r="O234" s="7"/>
      <c r="P234" s="7"/>
      <c r="Q234" s="7"/>
      <c r="R234" s="8">
        <f t="shared" si="16"/>
        <v>1752</v>
      </c>
      <c r="S234" s="8">
        <f t="shared" si="17"/>
        <v>2318</v>
      </c>
      <c r="T234" s="9">
        <f t="shared" si="18"/>
        <v>0.75582398619499569</v>
      </c>
      <c r="U234" s="7"/>
      <c r="V234" s="7"/>
      <c r="W234" s="8"/>
      <c r="X234" s="9"/>
    </row>
    <row r="235" spans="1:24" x14ac:dyDescent="0.25">
      <c r="A235" s="6">
        <v>842</v>
      </c>
      <c r="B235" s="6" t="s">
        <v>169</v>
      </c>
      <c r="C235" s="7"/>
      <c r="D235" s="7"/>
      <c r="E235" s="7"/>
      <c r="F235" s="7"/>
      <c r="G235" s="7"/>
      <c r="H235" s="7"/>
      <c r="I235" s="7"/>
      <c r="J235" s="7"/>
      <c r="K235" s="7">
        <v>40</v>
      </c>
      <c r="L235" s="8">
        <v>10</v>
      </c>
      <c r="M235" s="8">
        <v>153</v>
      </c>
      <c r="N235" s="8">
        <v>6</v>
      </c>
      <c r="O235" s="8">
        <v>56</v>
      </c>
      <c r="P235" s="7"/>
      <c r="Q235" s="7"/>
      <c r="R235" s="8">
        <f t="shared" si="16"/>
        <v>265</v>
      </c>
      <c r="S235" s="8">
        <f t="shared" si="17"/>
        <v>265</v>
      </c>
      <c r="T235" s="9">
        <f t="shared" si="18"/>
        <v>1</v>
      </c>
      <c r="U235" s="8"/>
      <c r="V235" s="9"/>
      <c r="W235" s="8"/>
      <c r="X235" s="9"/>
    </row>
    <row r="236" spans="1:24" x14ac:dyDescent="0.25">
      <c r="A236" s="6">
        <v>890</v>
      </c>
      <c r="B236" s="6" t="s">
        <v>170</v>
      </c>
      <c r="C236" s="7"/>
      <c r="D236" s="7"/>
      <c r="E236" s="7"/>
      <c r="F236" s="7"/>
      <c r="G236" s="7"/>
      <c r="H236" s="8">
        <v>2</v>
      </c>
      <c r="I236" s="8">
        <v>2</v>
      </c>
      <c r="J236" s="7"/>
      <c r="K236" s="7"/>
      <c r="L236" s="7"/>
      <c r="M236" s="7"/>
      <c r="N236" s="7"/>
      <c r="O236" s="7"/>
      <c r="P236" s="7"/>
      <c r="Q236" s="7"/>
      <c r="R236" s="8">
        <f t="shared" si="16"/>
        <v>0</v>
      </c>
      <c r="S236" s="8">
        <f t="shared" si="17"/>
        <v>2</v>
      </c>
      <c r="T236" s="9">
        <f t="shared" si="18"/>
        <v>0</v>
      </c>
      <c r="U236" s="7"/>
      <c r="V236" s="7"/>
      <c r="W236" s="7"/>
      <c r="X236" s="7"/>
    </row>
    <row r="237" spans="1:24" x14ac:dyDescent="0.25">
      <c r="A237" s="6">
        <v>891</v>
      </c>
      <c r="B237" s="6" t="s">
        <v>171</v>
      </c>
      <c r="C237" s="7"/>
      <c r="D237" s="7"/>
      <c r="E237" s="7"/>
      <c r="F237" s="8">
        <v>1</v>
      </c>
      <c r="G237" s="7"/>
      <c r="H237" s="8">
        <v>3</v>
      </c>
      <c r="I237" s="8">
        <v>4</v>
      </c>
      <c r="J237" s="7"/>
      <c r="K237" s="7"/>
      <c r="L237" s="8">
        <v>47</v>
      </c>
      <c r="M237" s="7"/>
      <c r="N237" s="7"/>
      <c r="O237" s="7"/>
      <c r="P237" s="7"/>
      <c r="Q237" s="7"/>
      <c r="R237" s="8">
        <f t="shared" si="16"/>
        <v>47</v>
      </c>
      <c r="S237" s="8">
        <f t="shared" si="17"/>
        <v>51</v>
      </c>
      <c r="T237" s="9">
        <f t="shared" si="18"/>
        <v>0.92156862745098034</v>
      </c>
      <c r="U237" s="7"/>
      <c r="V237" s="7"/>
      <c r="W237" s="8"/>
      <c r="X237" s="9"/>
    </row>
    <row r="238" spans="1:24" x14ac:dyDescent="0.25">
      <c r="A238" s="6">
        <v>892</v>
      </c>
      <c r="B238" s="6" t="s">
        <v>172</v>
      </c>
      <c r="C238" s="7"/>
      <c r="D238" s="7"/>
      <c r="E238" s="7"/>
      <c r="F238" s="7"/>
      <c r="G238" s="7"/>
      <c r="H238" s="7"/>
      <c r="I238" s="7"/>
      <c r="J238" s="7"/>
      <c r="K238" s="7">
        <v>4</v>
      </c>
      <c r="L238" s="8">
        <v>28</v>
      </c>
      <c r="M238" s="7"/>
      <c r="N238" s="7"/>
      <c r="O238" s="8">
        <v>1</v>
      </c>
      <c r="P238" s="7"/>
      <c r="Q238" s="7"/>
      <c r="R238" s="8">
        <f t="shared" si="16"/>
        <v>33</v>
      </c>
      <c r="S238" s="8">
        <f t="shared" si="17"/>
        <v>33</v>
      </c>
      <c r="T238" s="9">
        <f t="shared" si="18"/>
        <v>1</v>
      </c>
      <c r="U238" s="7"/>
      <c r="V238" s="7"/>
      <c r="W238" s="8"/>
      <c r="X238" s="9"/>
    </row>
    <row r="239" spans="1:24" x14ac:dyDescent="0.25">
      <c r="A239" s="6">
        <v>893</v>
      </c>
      <c r="B239" s="6" t="s">
        <v>173</v>
      </c>
      <c r="C239" s="7"/>
      <c r="D239" s="7"/>
      <c r="E239" s="7"/>
      <c r="F239" s="7"/>
      <c r="G239" s="7"/>
      <c r="H239" s="8">
        <v>2</v>
      </c>
      <c r="I239" s="8">
        <v>2</v>
      </c>
      <c r="J239" s="7"/>
      <c r="K239" s="7">
        <v>2</v>
      </c>
      <c r="L239" s="8">
        <v>87</v>
      </c>
      <c r="M239" s="7"/>
      <c r="N239" s="7"/>
      <c r="O239" s="7"/>
      <c r="P239" s="7"/>
      <c r="Q239" s="7"/>
      <c r="R239" s="8">
        <f t="shared" si="16"/>
        <v>89</v>
      </c>
      <c r="S239" s="8">
        <f t="shared" si="17"/>
        <v>91</v>
      </c>
      <c r="T239" s="9">
        <f t="shared" si="18"/>
        <v>0.97802197802197799</v>
      </c>
      <c r="U239" s="7"/>
      <c r="V239" s="7"/>
      <c r="W239" s="8"/>
      <c r="X239" s="9"/>
    </row>
    <row r="240" spans="1:24" x14ac:dyDescent="0.25">
      <c r="R240" s="8"/>
      <c r="S240" s="8"/>
      <c r="T240" s="9"/>
    </row>
    <row r="241" spans="1:24" x14ac:dyDescent="0.25">
      <c r="R241" s="8"/>
      <c r="S241" s="8"/>
      <c r="T241" s="9"/>
    </row>
    <row r="242" spans="1:24" x14ac:dyDescent="0.25">
      <c r="A242" s="7"/>
      <c r="B242" s="10" t="s">
        <v>57</v>
      </c>
      <c r="C242" s="7"/>
      <c r="D242" s="8">
        <v>214</v>
      </c>
      <c r="E242" s="8">
        <v>482</v>
      </c>
      <c r="F242" s="8">
        <v>985</v>
      </c>
      <c r="G242" s="8">
        <v>194</v>
      </c>
      <c r="H242" s="8">
        <v>5548</v>
      </c>
      <c r="I242" s="8">
        <v>7423</v>
      </c>
      <c r="J242" s="8">
        <v>384</v>
      </c>
      <c r="K242" s="8">
        <f>SUM(K211:K241)</f>
        <v>21411</v>
      </c>
      <c r="L242" s="8">
        <v>71541</v>
      </c>
      <c r="M242" s="8">
        <v>15007</v>
      </c>
      <c r="N242" s="8">
        <v>47936</v>
      </c>
      <c r="O242" s="8">
        <v>7433</v>
      </c>
      <c r="P242" s="7"/>
      <c r="Q242" s="7"/>
      <c r="R242" s="8">
        <f t="shared" si="16"/>
        <v>163712</v>
      </c>
      <c r="S242" s="8">
        <f t="shared" si="17"/>
        <v>171135</v>
      </c>
      <c r="T242" s="9">
        <f t="shared" si="18"/>
        <v>0.95662488678528645</v>
      </c>
      <c r="U242" s="8"/>
      <c r="V242" s="9"/>
      <c r="W242" s="8"/>
      <c r="X242" s="9"/>
    </row>
    <row r="243" spans="1:24" x14ac:dyDescent="0.25">
      <c r="A243" s="7"/>
      <c r="B243" s="10" t="s">
        <v>58</v>
      </c>
      <c r="C243" s="9">
        <v>0</v>
      </c>
      <c r="D243" s="11">
        <v>3.5000000000000003E-2</v>
      </c>
      <c r="E243" s="11">
        <v>0.106</v>
      </c>
      <c r="F243" s="11">
        <v>0.13300000000000001</v>
      </c>
      <c r="G243" s="11">
        <v>0.25600000000000001</v>
      </c>
      <c r="H243" s="11">
        <v>0.29799999999999999</v>
      </c>
      <c r="I243" s="11">
        <v>0.17699999999999999</v>
      </c>
      <c r="J243" s="9">
        <v>0.01</v>
      </c>
      <c r="K243" s="11">
        <f>K242/$I$308</f>
        <v>0.13259555599593748</v>
      </c>
      <c r="L243" s="11">
        <v>7.4999999999999997E-2</v>
      </c>
      <c r="M243" s="11">
        <v>0.125</v>
      </c>
      <c r="N243" s="11">
        <v>0.122</v>
      </c>
      <c r="O243" s="11">
        <v>0.13800000000000001</v>
      </c>
      <c r="P243" s="9">
        <v>0</v>
      </c>
      <c r="Q243" s="9">
        <v>0</v>
      </c>
      <c r="R243" s="11">
        <f>R242/$P$308</f>
        <v>9.4783634723584406E-2</v>
      </c>
      <c r="S243" s="11">
        <f>S242/$Q$308</f>
        <v>9.6738963923350477E-2</v>
      </c>
      <c r="T243" s="7"/>
      <c r="U243" s="11"/>
      <c r="V243" s="7"/>
      <c r="W243" s="11"/>
      <c r="X243" s="7"/>
    </row>
    <row r="245" spans="1:24" ht="18.75" customHeight="1" x14ac:dyDescent="0.25">
      <c r="A245" s="14" t="s">
        <v>0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28.5" customHeight="1" x14ac:dyDescent="0.25">
      <c r="A246" s="14" t="s">
        <v>1</v>
      </c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</row>
    <row r="249" spans="1:24" x14ac:dyDescent="0.25">
      <c r="A249" s="2" t="s">
        <v>3</v>
      </c>
      <c r="B249" s="1"/>
      <c r="C249" s="16" t="s">
        <v>174</v>
      </c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x14ac:dyDescent="0.25">
      <c r="A250" s="15" t="s">
        <v>2</v>
      </c>
      <c r="B250" s="15"/>
      <c r="C250" s="15"/>
    </row>
    <row r="252" spans="1:24" x14ac:dyDescent="0.25">
      <c r="A252" s="17"/>
      <c r="B252" s="17"/>
      <c r="C252" s="18" t="s">
        <v>5</v>
      </c>
      <c r="D252" s="18"/>
      <c r="E252" s="18"/>
      <c r="F252" s="18"/>
      <c r="G252" s="18"/>
      <c r="H252" s="18"/>
      <c r="I252" s="18"/>
      <c r="J252" s="18"/>
      <c r="K252" s="18" t="s">
        <v>6</v>
      </c>
      <c r="L252" s="18"/>
      <c r="M252" s="3" t="s">
        <v>7</v>
      </c>
      <c r="N252" s="3" t="s">
        <v>7</v>
      </c>
      <c r="O252" s="3" t="s">
        <v>8</v>
      </c>
      <c r="P252" s="3" t="s">
        <v>8</v>
      </c>
      <c r="R252" s="4"/>
      <c r="S252" s="4"/>
      <c r="T252" s="18"/>
      <c r="U252" s="18"/>
      <c r="V252" s="18"/>
      <c r="W252" s="18"/>
    </row>
    <row r="253" spans="1:24" x14ac:dyDescent="0.25">
      <c r="A253" s="17"/>
      <c r="B253" s="17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3" t="s">
        <v>9</v>
      </c>
      <c r="N253" s="3" t="s">
        <v>10</v>
      </c>
      <c r="O253" s="3" t="s">
        <v>11</v>
      </c>
      <c r="P253" s="3" t="s">
        <v>12</v>
      </c>
      <c r="R253" s="19"/>
      <c r="S253" s="19"/>
      <c r="T253" s="18"/>
      <c r="U253" s="18"/>
      <c r="V253" s="18"/>
      <c r="W253" s="18"/>
    </row>
    <row r="254" spans="1:24" x14ac:dyDescent="0.25">
      <c r="A254" s="5" t="s">
        <v>13</v>
      </c>
      <c r="B254" s="5" t="s">
        <v>14</v>
      </c>
      <c r="C254" s="4"/>
      <c r="D254" s="3" t="s">
        <v>15</v>
      </c>
      <c r="E254" s="3" t="s">
        <v>9</v>
      </c>
      <c r="F254" s="3" t="s">
        <v>10</v>
      </c>
      <c r="G254" s="3" t="s">
        <v>16</v>
      </c>
      <c r="H254" s="4"/>
      <c r="I254" s="3" t="s">
        <v>17</v>
      </c>
      <c r="J254" s="3" t="s">
        <v>18</v>
      </c>
      <c r="K254" s="3" t="s">
        <v>195</v>
      </c>
      <c r="L254" s="3" t="s">
        <v>9</v>
      </c>
      <c r="M254" s="3" t="s">
        <v>10</v>
      </c>
      <c r="N254" s="3" t="s">
        <v>19</v>
      </c>
      <c r="O254" s="3" t="s">
        <v>19</v>
      </c>
      <c r="P254" s="3" t="s">
        <v>8</v>
      </c>
      <c r="Q254" s="3" t="s">
        <v>8</v>
      </c>
      <c r="R254" s="3" t="s">
        <v>17</v>
      </c>
      <c r="S254" s="4"/>
      <c r="T254" s="3" t="s">
        <v>20</v>
      </c>
      <c r="U254" s="4"/>
      <c r="V254" s="4"/>
      <c r="W254" s="4"/>
      <c r="X254" s="4"/>
    </row>
    <row r="255" spans="1:24" x14ac:dyDescent="0.25">
      <c r="A255" s="5" t="s">
        <v>21</v>
      </c>
      <c r="B255" s="5" t="s">
        <v>22</v>
      </c>
      <c r="C255" s="3" t="s">
        <v>23</v>
      </c>
      <c r="D255" s="3" t="s">
        <v>24</v>
      </c>
      <c r="E255" s="3" t="s">
        <v>25</v>
      </c>
      <c r="F255" s="3" t="s">
        <v>26</v>
      </c>
      <c r="G255" s="3" t="s">
        <v>27</v>
      </c>
      <c r="H255" s="3" t="s">
        <v>28</v>
      </c>
      <c r="I255" s="3" t="s">
        <v>29</v>
      </c>
      <c r="J255" s="3" t="s">
        <v>30</v>
      </c>
      <c r="K255" s="3"/>
      <c r="L255" s="3" t="s">
        <v>25</v>
      </c>
      <c r="M255" s="3" t="s">
        <v>26</v>
      </c>
      <c r="N255" s="3" t="s">
        <v>25</v>
      </c>
      <c r="O255" s="3" t="s">
        <v>26</v>
      </c>
      <c r="P255" s="3" t="s">
        <v>31</v>
      </c>
      <c r="Q255" s="3" t="s">
        <v>32</v>
      </c>
      <c r="R255" s="3" t="s">
        <v>6</v>
      </c>
      <c r="S255" s="3" t="s">
        <v>17</v>
      </c>
      <c r="T255" s="3" t="s">
        <v>6</v>
      </c>
      <c r="U255" s="3"/>
      <c r="V255" s="3"/>
      <c r="W255" s="3"/>
      <c r="X255" s="3"/>
    </row>
    <row r="258" spans="1:24" x14ac:dyDescent="0.25">
      <c r="A258" s="6">
        <v>401</v>
      </c>
      <c r="B258" s="6" t="s">
        <v>175</v>
      </c>
      <c r="C258" s="7"/>
      <c r="D258" s="7"/>
      <c r="E258" s="7"/>
      <c r="F258" s="7"/>
      <c r="G258" s="7"/>
      <c r="H258" s="8">
        <v>2</v>
      </c>
      <c r="I258" s="8">
        <v>2</v>
      </c>
      <c r="J258" s="7"/>
      <c r="K258" s="7">
        <v>6</v>
      </c>
      <c r="L258" s="8">
        <v>2</v>
      </c>
      <c r="M258" s="8">
        <v>6</v>
      </c>
      <c r="N258" s="8">
        <v>3</v>
      </c>
      <c r="O258" s="8">
        <v>1</v>
      </c>
      <c r="P258" s="7"/>
      <c r="Q258" s="7"/>
      <c r="R258" s="8">
        <f>SUM(J258:O258)</f>
        <v>18</v>
      </c>
      <c r="S258" s="8">
        <f>SUM(I258,R258)</f>
        <v>20</v>
      </c>
      <c r="T258" s="9">
        <f>R258/S258</f>
        <v>0.9</v>
      </c>
      <c r="U258" s="7"/>
      <c r="V258" s="7"/>
      <c r="W258" s="8"/>
      <c r="X258" s="9"/>
    </row>
    <row r="259" spans="1:24" x14ac:dyDescent="0.25">
      <c r="A259" s="6">
        <v>404</v>
      </c>
      <c r="B259" s="6" t="s">
        <v>176</v>
      </c>
      <c r="C259" s="7"/>
      <c r="D259" s="7"/>
      <c r="E259" s="7"/>
      <c r="F259" s="8">
        <v>2</v>
      </c>
      <c r="G259" s="7"/>
      <c r="H259" s="8">
        <v>2</v>
      </c>
      <c r="I259" s="8">
        <v>4</v>
      </c>
      <c r="J259" s="7"/>
      <c r="K259" s="7">
        <v>1</v>
      </c>
      <c r="L259" s="8">
        <v>7</v>
      </c>
      <c r="M259" s="8">
        <v>2</v>
      </c>
      <c r="N259" s="8">
        <v>43</v>
      </c>
      <c r="O259" s="7"/>
      <c r="P259" s="7"/>
      <c r="Q259" s="7"/>
      <c r="R259" s="8">
        <f t="shared" ref="R259:R272" si="19">SUM(J259:O259)</f>
        <v>53</v>
      </c>
      <c r="S259" s="8">
        <f t="shared" ref="S259:S272" si="20">SUM(I259,R259)</f>
        <v>57</v>
      </c>
      <c r="T259" s="9">
        <f t="shared" ref="T259:T272" si="21">R259/S259</f>
        <v>0.92982456140350878</v>
      </c>
      <c r="U259" s="7"/>
      <c r="V259" s="7"/>
      <c r="W259" s="8"/>
      <c r="X259" s="9"/>
    </row>
    <row r="260" spans="1:24" x14ac:dyDescent="0.25">
      <c r="A260" s="6">
        <v>410</v>
      </c>
      <c r="B260" s="6" t="s">
        <v>177</v>
      </c>
      <c r="C260" s="7"/>
      <c r="D260" s="8">
        <v>512</v>
      </c>
      <c r="E260" s="8">
        <v>474</v>
      </c>
      <c r="F260" s="8">
        <v>487</v>
      </c>
      <c r="G260" s="8">
        <v>8</v>
      </c>
      <c r="H260" s="8">
        <v>298</v>
      </c>
      <c r="I260" s="8">
        <v>1779</v>
      </c>
      <c r="J260" s="8">
        <v>1680</v>
      </c>
      <c r="K260" s="8">
        <v>11854</v>
      </c>
      <c r="L260" s="8">
        <v>35332</v>
      </c>
      <c r="M260" s="8">
        <v>765</v>
      </c>
      <c r="N260" s="8">
        <v>24692</v>
      </c>
      <c r="O260" s="8">
        <v>171</v>
      </c>
      <c r="P260" s="7"/>
      <c r="Q260" s="7"/>
      <c r="R260" s="8">
        <f t="shared" si="19"/>
        <v>74494</v>
      </c>
      <c r="S260" s="8">
        <f t="shared" si="20"/>
        <v>76273</v>
      </c>
      <c r="T260" s="9">
        <f t="shared" si="21"/>
        <v>0.97667588792888704</v>
      </c>
      <c r="U260" s="8"/>
      <c r="V260" s="9"/>
      <c r="W260" s="8"/>
      <c r="X260" s="9"/>
    </row>
    <row r="261" spans="1:24" x14ac:dyDescent="0.25">
      <c r="A261" s="6">
        <v>414</v>
      </c>
      <c r="B261" s="6" t="s">
        <v>178</v>
      </c>
      <c r="C261" s="7"/>
      <c r="D261" s="7"/>
      <c r="E261" s="7"/>
      <c r="F261" s="7"/>
      <c r="G261" s="8">
        <v>2</v>
      </c>
      <c r="H261" s="8">
        <v>1</v>
      </c>
      <c r="I261" s="8">
        <v>3</v>
      </c>
      <c r="J261" s="7"/>
      <c r="K261" s="7">
        <v>3</v>
      </c>
      <c r="L261" s="7"/>
      <c r="M261" s="8">
        <v>16</v>
      </c>
      <c r="N261" s="7"/>
      <c r="O261" s="8">
        <v>7</v>
      </c>
      <c r="P261" s="7"/>
      <c r="Q261" s="7"/>
      <c r="R261" s="8">
        <f t="shared" si="19"/>
        <v>26</v>
      </c>
      <c r="S261" s="8">
        <f t="shared" si="20"/>
        <v>29</v>
      </c>
      <c r="T261" s="9">
        <f t="shared" si="21"/>
        <v>0.89655172413793105</v>
      </c>
      <c r="U261" s="7"/>
      <c r="V261" s="7"/>
      <c r="W261" s="8"/>
      <c r="X261" s="9"/>
    </row>
    <row r="262" spans="1:24" x14ac:dyDescent="0.25">
      <c r="A262" s="6">
        <v>417</v>
      </c>
      <c r="B262" s="6" t="s">
        <v>179</v>
      </c>
      <c r="C262" s="7"/>
      <c r="D262" s="7"/>
      <c r="E262" s="7"/>
      <c r="F262" s="8">
        <v>54</v>
      </c>
      <c r="G262" s="8">
        <v>28</v>
      </c>
      <c r="H262" s="8">
        <v>40</v>
      </c>
      <c r="I262" s="8">
        <v>122</v>
      </c>
      <c r="J262" s="7"/>
      <c r="K262" s="7">
        <v>2512</v>
      </c>
      <c r="L262" s="8">
        <v>404665</v>
      </c>
      <c r="M262" s="8">
        <v>4470</v>
      </c>
      <c r="N262" s="8">
        <v>85624</v>
      </c>
      <c r="O262" s="8">
        <v>1539</v>
      </c>
      <c r="P262" s="7"/>
      <c r="Q262" s="7"/>
      <c r="R262" s="8">
        <f t="shared" si="19"/>
        <v>498810</v>
      </c>
      <c r="S262" s="8">
        <f t="shared" si="20"/>
        <v>498932</v>
      </c>
      <c r="T262" s="9">
        <f t="shared" si="21"/>
        <v>0.99975547770036799</v>
      </c>
      <c r="U262" s="8"/>
      <c r="V262" s="9"/>
      <c r="W262" s="8"/>
      <c r="X262" s="9"/>
    </row>
    <row r="263" spans="1:24" x14ac:dyDescent="0.25">
      <c r="A263" s="6">
        <v>425</v>
      </c>
      <c r="B263" s="6" t="s">
        <v>180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8">
        <v>16</v>
      </c>
      <c r="P263" s="7"/>
      <c r="Q263" s="7"/>
      <c r="R263" s="8">
        <f t="shared" si="19"/>
        <v>16</v>
      </c>
      <c r="S263" s="8">
        <f t="shared" si="20"/>
        <v>16</v>
      </c>
      <c r="T263" s="9">
        <f t="shared" si="21"/>
        <v>1</v>
      </c>
      <c r="U263" s="8"/>
      <c r="V263" s="9"/>
      <c r="W263" s="8"/>
      <c r="X263" s="9"/>
    </row>
    <row r="264" spans="1:24" x14ac:dyDescent="0.25">
      <c r="A264" s="6">
        <v>427</v>
      </c>
      <c r="B264" s="6" t="s">
        <v>181</v>
      </c>
      <c r="C264" s="7"/>
      <c r="D264" s="8">
        <v>18</v>
      </c>
      <c r="E264" s="8">
        <v>241</v>
      </c>
      <c r="F264" s="8">
        <v>211</v>
      </c>
      <c r="G264" s="8">
        <v>18</v>
      </c>
      <c r="H264" s="8">
        <v>1159</v>
      </c>
      <c r="I264" s="8">
        <v>1647</v>
      </c>
      <c r="J264" s="8">
        <v>849</v>
      </c>
      <c r="K264" s="8">
        <v>8267</v>
      </c>
      <c r="L264" s="8">
        <v>27341</v>
      </c>
      <c r="M264" s="8">
        <v>7</v>
      </c>
      <c r="N264" s="8">
        <v>17156</v>
      </c>
      <c r="O264" s="8">
        <v>1</v>
      </c>
      <c r="P264" s="7"/>
      <c r="Q264" s="7"/>
      <c r="R264" s="8">
        <f t="shared" si="19"/>
        <v>53621</v>
      </c>
      <c r="S264" s="8">
        <f t="shared" si="20"/>
        <v>55268</v>
      </c>
      <c r="T264" s="9">
        <f t="shared" si="21"/>
        <v>0.97019975392632263</v>
      </c>
      <c r="U264" s="8"/>
      <c r="V264" s="9"/>
      <c r="W264" s="8"/>
      <c r="X264" s="9"/>
    </row>
    <row r="265" spans="1:24" x14ac:dyDescent="0.25">
      <c r="A265" s="6">
        <v>445</v>
      </c>
      <c r="B265" s="6" t="s">
        <v>182</v>
      </c>
      <c r="C265" s="7"/>
      <c r="D265" s="7"/>
      <c r="E265" s="7"/>
      <c r="F265" s="7"/>
      <c r="G265" s="7"/>
      <c r="H265" s="7"/>
      <c r="I265" s="7"/>
      <c r="J265" s="7"/>
      <c r="K265" s="7">
        <v>4</v>
      </c>
      <c r="L265" s="7"/>
      <c r="M265" s="8">
        <v>13</v>
      </c>
      <c r="N265" s="7"/>
      <c r="O265" s="8">
        <v>4</v>
      </c>
      <c r="P265" s="7"/>
      <c r="Q265" s="7"/>
      <c r="R265" s="8">
        <f t="shared" si="19"/>
        <v>21</v>
      </c>
      <c r="S265" s="8">
        <f t="shared" si="20"/>
        <v>21</v>
      </c>
      <c r="T265" s="9">
        <f t="shared" si="21"/>
        <v>1</v>
      </c>
      <c r="U265" s="7"/>
      <c r="V265" s="7"/>
      <c r="W265" s="8"/>
      <c r="X265" s="9"/>
    </row>
    <row r="266" spans="1:24" x14ac:dyDescent="0.25">
      <c r="A266" s="6">
        <v>457</v>
      </c>
      <c r="B266" s="6" t="s">
        <v>183</v>
      </c>
      <c r="C266" s="7"/>
      <c r="D266" s="8">
        <v>2</v>
      </c>
      <c r="E266" s="7"/>
      <c r="F266" s="8">
        <v>5</v>
      </c>
      <c r="G266" s="7"/>
      <c r="H266" s="8">
        <v>30</v>
      </c>
      <c r="I266" s="8">
        <v>37</v>
      </c>
      <c r="J266" s="7"/>
      <c r="K266" s="7">
        <v>26</v>
      </c>
      <c r="L266" s="8">
        <v>7</v>
      </c>
      <c r="M266" s="8">
        <v>101</v>
      </c>
      <c r="N266" s="8">
        <v>2</v>
      </c>
      <c r="O266" s="8">
        <v>25</v>
      </c>
      <c r="P266" s="7"/>
      <c r="Q266" s="7"/>
      <c r="R266" s="8">
        <f t="shared" si="19"/>
        <v>161</v>
      </c>
      <c r="S266" s="8">
        <f t="shared" si="20"/>
        <v>198</v>
      </c>
      <c r="T266" s="9">
        <f t="shared" si="21"/>
        <v>0.81313131313131315</v>
      </c>
      <c r="U266" s="7"/>
      <c r="V266" s="7"/>
      <c r="W266" s="8"/>
      <c r="X266" s="9"/>
    </row>
    <row r="267" spans="1:24" x14ac:dyDescent="0.25">
      <c r="A267" s="6">
        <v>471</v>
      </c>
      <c r="B267" s="6" t="s">
        <v>184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8">
        <v>3</v>
      </c>
      <c r="N267" s="7"/>
      <c r="O267" s="8">
        <v>4</v>
      </c>
      <c r="P267" s="7"/>
      <c r="Q267" s="7"/>
      <c r="R267" s="8">
        <f t="shared" si="19"/>
        <v>7</v>
      </c>
      <c r="S267" s="8">
        <f t="shared" si="20"/>
        <v>7</v>
      </c>
      <c r="T267" s="9">
        <f t="shared" si="21"/>
        <v>1</v>
      </c>
      <c r="U267" s="7"/>
      <c r="V267" s="7"/>
      <c r="W267" s="8"/>
      <c r="X267" s="9"/>
    </row>
    <row r="268" spans="1:24" x14ac:dyDescent="0.25">
      <c r="A268" s="6">
        <v>476</v>
      </c>
      <c r="B268" s="6" t="s">
        <v>185</v>
      </c>
      <c r="C268" s="7"/>
      <c r="D268" s="7"/>
      <c r="E268" s="7"/>
      <c r="F268" s="7"/>
      <c r="G268" s="7"/>
      <c r="H268" s="7"/>
      <c r="I268" s="7"/>
      <c r="J268" s="7"/>
      <c r="K268" s="7">
        <v>3</v>
      </c>
      <c r="L268" s="8">
        <v>6</v>
      </c>
      <c r="M268" s="8">
        <v>23</v>
      </c>
      <c r="N268" s="7"/>
      <c r="O268" s="8">
        <v>10</v>
      </c>
      <c r="P268" s="7"/>
      <c r="Q268" s="7"/>
      <c r="R268" s="8">
        <f t="shared" si="19"/>
        <v>42</v>
      </c>
      <c r="S268" s="8">
        <f t="shared" si="20"/>
        <v>42</v>
      </c>
      <c r="T268" s="9">
        <f t="shared" si="21"/>
        <v>1</v>
      </c>
      <c r="U268" s="7"/>
      <c r="V268" s="7"/>
      <c r="W268" s="8"/>
      <c r="X268" s="9"/>
    </row>
    <row r="269" spans="1:24" x14ac:dyDescent="0.25">
      <c r="A269" s="6">
        <v>492</v>
      </c>
      <c r="B269" s="6" t="s">
        <v>186</v>
      </c>
      <c r="C269" s="7"/>
      <c r="D269" s="8">
        <v>4</v>
      </c>
      <c r="E269" s="7"/>
      <c r="F269" s="8">
        <v>3</v>
      </c>
      <c r="G269" s="7"/>
      <c r="H269" s="7"/>
      <c r="I269" s="8">
        <v>7</v>
      </c>
      <c r="J269" s="7"/>
      <c r="K269" s="7">
        <v>64</v>
      </c>
      <c r="L269" s="8">
        <v>12</v>
      </c>
      <c r="M269" s="8">
        <v>645</v>
      </c>
      <c r="N269" s="8">
        <v>6</v>
      </c>
      <c r="O269" s="8">
        <v>743</v>
      </c>
      <c r="P269" s="7"/>
      <c r="Q269" s="7"/>
      <c r="R269" s="8">
        <f t="shared" si="19"/>
        <v>1470</v>
      </c>
      <c r="S269" s="8">
        <f t="shared" si="20"/>
        <v>1477</v>
      </c>
      <c r="T269" s="9">
        <f t="shared" si="21"/>
        <v>0.99526066350710896</v>
      </c>
      <c r="U269" s="7"/>
      <c r="V269" s="7"/>
      <c r="W269" s="8"/>
      <c r="X269" s="9"/>
    </row>
    <row r="270" spans="1:24" x14ac:dyDescent="0.25">
      <c r="R270" s="8"/>
      <c r="S270" s="8"/>
      <c r="T270" s="9"/>
    </row>
    <row r="271" spans="1:24" x14ac:dyDescent="0.25">
      <c r="R271" s="8"/>
      <c r="S271" s="8"/>
      <c r="T271" s="9"/>
    </row>
    <row r="272" spans="1:24" x14ac:dyDescent="0.25">
      <c r="A272" s="7"/>
      <c r="B272" s="10" t="s">
        <v>57</v>
      </c>
      <c r="C272" s="7"/>
      <c r="D272" s="8">
        <v>536</v>
      </c>
      <c r="E272" s="8">
        <v>715</v>
      </c>
      <c r="F272" s="8">
        <v>762</v>
      </c>
      <c r="G272" s="8">
        <v>56</v>
      </c>
      <c r="H272" s="8">
        <v>1532</v>
      </c>
      <c r="I272" s="8">
        <v>3601</v>
      </c>
      <c r="J272" s="8">
        <v>2529</v>
      </c>
      <c r="K272" s="8">
        <f>SUM(K258:K269)</f>
        <v>22740</v>
      </c>
      <c r="L272" s="8">
        <v>467372</v>
      </c>
      <c r="M272" s="8">
        <v>6051</v>
      </c>
      <c r="N272" s="8">
        <v>127526</v>
      </c>
      <c r="O272" s="8">
        <v>2521</v>
      </c>
      <c r="P272" s="7"/>
      <c r="Q272" s="7"/>
      <c r="R272" s="8">
        <f t="shared" si="19"/>
        <v>628739</v>
      </c>
      <c r="S272" s="8">
        <f t="shared" si="20"/>
        <v>632340</v>
      </c>
      <c r="T272" s="9">
        <f t="shared" si="21"/>
        <v>0.99430527880570574</v>
      </c>
      <c r="U272" s="8"/>
      <c r="V272" s="9"/>
      <c r="W272" s="8"/>
      <c r="X272" s="9"/>
    </row>
    <row r="273" spans="1:24" x14ac:dyDescent="0.25">
      <c r="A273" s="7"/>
      <c r="B273" s="10" t="s">
        <v>58</v>
      </c>
      <c r="C273" s="9">
        <v>0</v>
      </c>
      <c r="D273" s="11">
        <v>8.6999999999999994E-2</v>
      </c>
      <c r="E273" s="11">
        <v>0.158</v>
      </c>
      <c r="F273" s="11">
        <v>0.10299999999999999</v>
      </c>
      <c r="G273" s="11">
        <v>7.3999999999999996E-2</v>
      </c>
      <c r="H273" s="11">
        <v>8.2000000000000003E-2</v>
      </c>
      <c r="I273" s="11">
        <v>8.5999999999999993E-2</v>
      </c>
      <c r="J273" s="11">
        <v>6.5000000000000002E-2</v>
      </c>
      <c r="K273" s="11">
        <f>K272/$I$308</f>
        <v>0.14082588124551018</v>
      </c>
      <c r="L273" s="11">
        <v>0.48699999999999999</v>
      </c>
      <c r="M273" s="9">
        <v>0.05</v>
      </c>
      <c r="N273" s="11">
        <v>0.32400000000000001</v>
      </c>
      <c r="O273" s="11">
        <v>4.7E-2</v>
      </c>
      <c r="P273" s="9">
        <v>0</v>
      </c>
      <c r="Q273" s="9">
        <v>0</v>
      </c>
      <c r="R273" s="11">
        <f>R272/$P$308</f>
        <v>0.36401832310686899</v>
      </c>
      <c r="S273" s="11">
        <f>S272/$Q$308</f>
        <v>0.35744830950589557</v>
      </c>
      <c r="T273" s="7"/>
      <c r="U273" s="9"/>
      <c r="V273" s="7"/>
      <c r="W273" s="11"/>
      <c r="X273" s="7"/>
    </row>
    <row r="275" spans="1:24" ht="18.75" customHeight="1" x14ac:dyDescent="0.25">
      <c r="A275" s="14" t="s">
        <v>0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28.5" customHeight="1" x14ac:dyDescent="0.25">
      <c r="A276" s="14" t="s">
        <v>1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9" spans="1:24" x14ac:dyDescent="0.25">
      <c r="A279" s="2" t="s">
        <v>3</v>
      </c>
      <c r="B279" s="1"/>
      <c r="C279" s="16" t="s">
        <v>187</v>
      </c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x14ac:dyDescent="0.25">
      <c r="A280" s="15" t="s">
        <v>2</v>
      </c>
      <c r="B280" s="15"/>
      <c r="C280" s="15"/>
    </row>
    <row r="282" spans="1:24" x14ac:dyDescent="0.25">
      <c r="A282" s="17"/>
      <c r="B282" s="17"/>
      <c r="C282" s="18" t="s">
        <v>5</v>
      </c>
      <c r="D282" s="18"/>
      <c r="E282" s="18"/>
      <c r="F282" s="18"/>
      <c r="G282" s="18"/>
      <c r="H282" s="18"/>
      <c r="I282" s="18"/>
      <c r="J282" s="18"/>
      <c r="K282" s="18" t="s">
        <v>6</v>
      </c>
      <c r="L282" s="18"/>
      <c r="M282" s="3" t="s">
        <v>7</v>
      </c>
      <c r="N282" s="3" t="s">
        <v>7</v>
      </c>
      <c r="O282" s="3" t="s">
        <v>8</v>
      </c>
      <c r="P282" s="3" t="s">
        <v>8</v>
      </c>
      <c r="R282" s="4"/>
      <c r="S282" s="4"/>
      <c r="T282" s="18"/>
      <c r="U282" s="18"/>
      <c r="V282" s="18"/>
      <c r="W282" s="18"/>
    </row>
    <row r="283" spans="1:24" x14ac:dyDescent="0.25">
      <c r="A283" s="17"/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3" t="s">
        <v>9</v>
      </c>
      <c r="N283" s="3" t="s">
        <v>10</v>
      </c>
      <c r="O283" s="3" t="s">
        <v>11</v>
      </c>
      <c r="P283" s="3" t="s">
        <v>12</v>
      </c>
      <c r="R283" s="19"/>
      <c r="S283" s="19"/>
      <c r="T283" s="18"/>
      <c r="U283" s="18"/>
      <c r="V283" s="18"/>
      <c r="W283" s="18"/>
    </row>
    <row r="284" spans="1:24" x14ac:dyDescent="0.25">
      <c r="A284" s="5" t="s">
        <v>13</v>
      </c>
      <c r="B284" s="5" t="s">
        <v>14</v>
      </c>
      <c r="C284" s="4"/>
      <c r="D284" s="3" t="s">
        <v>15</v>
      </c>
      <c r="E284" s="3" t="s">
        <v>9</v>
      </c>
      <c r="F284" s="3" t="s">
        <v>10</v>
      </c>
      <c r="G284" s="3" t="s">
        <v>16</v>
      </c>
      <c r="H284" s="4"/>
      <c r="I284" s="3" t="s">
        <v>17</v>
      </c>
      <c r="J284" s="3" t="s">
        <v>18</v>
      </c>
      <c r="K284" s="3" t="s">
        <v>195</v>
      </c>
      <c r="L284" s="3" t="s">
        <v>9</v>
      </c>
      <c r="M284" s="3" t="s">
        <v>10</v>
      </c>
      <c r="N284" s="3" t="s">
        <v>19</v>
      </c>
      <c r="O284" s="3" t="s">
        <v>19</v>
      </c>
      <c r="P284" s="3" t="s">
        <v>8</v>
      </c>
      <c r="Q284" s="3" t="s">
        <v>8</v>
      </c>
      <c r="R284" s="3" t="s">
        <v>17</v>
      </c>
      <c r="S284" s="4"/>
      <c r="T284" s="3" t="s">
        <v>20</v>
      </c>
      <c r="U284" s="4"/>
      <c r="V284" s="4"/>
      <c r="W284" s="4"/>
      <c r="X284" s="4"/>
    </row>
    <row r="285" spans="1:24" x14ac:dyDescent="0.25">
      <c r="A285" s="5" t="s">
        <v>21</v>
      </c>
      <c r="B285" s="5" t="s">
        <v>22</v>
      </c>
      <c r="C285" s="3" t="s">
        <v>23</v>
      </c>
      <c r="D285" s="3" t="s">
        <v>24</v>
      </c>
      <c r="E285" s="3" t="s">
        <v>25</v>
      </c>
      <c r="F285" s="3" t="s">
        <v>26</v>
      </c>
      <c r="G285" s="3" t="s">
        <v>27</v>
      </c>
      <c r="H285" s="3" t="s">
        <v>28</v>
      </c>
      <c r="I285" s="3" t="s">
        <v>29</v>
      </c>
      <c r="J285" s="3" t="s">
        <v>30</v>
      </c>
      <c r="K285" s="3"/>
      <c r="L285" s="3" t="s">
        <v>25</v>
      </c>
      <c r="M285" s="3" t="s">
        <v>26</v>
      </c>
      <c r="N285" s="3" t="s">
        <v>25</v>
      </c>
      <c r="O285" s="3" t="s">
        <v>26</v>
      </c>
      <c r="P285" s="3" t="s">
        <v>31</v>
      </c>
      <c r="Q285" s="3" t="s">
        <v>32</v>
      </c>
      <c r="R285" s="3" t="s">
        <v>6</v>
      </c>
      <c r="S285" s="3" t="s">
        <v>17</v>
      </c>
      <c r="T285" s="3" t="s">
        <v>6</v>
      </c>
      <c r="U285" s="3"/>
      <c r="V285" s="3"/>
      <c r="W285" s="3"/>
      <c r="X285" s="3"/>
    </row>
    <row r="288" spans="1:24" x14ac:dyDescent="0.25">
      <c r="A288" s="6">
        <v>423</v>
      </c>
      <c r="B288" s="6" t="s">
        <v>188</v>
      </c>
      <c r="C288" s="7"/>
      <c r="D288" s="8">
        <v>20</v>
      </c>
      <c r="E288" s="8">
        <v>1</v>
      </c>
      <c r="F288" s="8">
        <v>1</v>
      </c>
      <c r="G288" s="7"/>
      <c r="H288" s="8">
        <v>27</v>
      </c>
      <c r="I288" s="8">
        <v>49</v>
      </c>
      <c r="J288" s="7"/>
      <c r="K288" s="7">
        <v>293</v>
      </c>
      <c r="L288" s="8">
        <v>143</v>
      </c>
      <c r="M288" s="8">
        <v>263</v>
      </c>
      <c r="N288" s="8">
        <v>298</v>
      </c>
      <c r="O288" s="8">
        <v>71</v>
      </c>
      <c r="P288" s="7"/>
      <c r="Q288" s="7"/>
      <c r="R288" s="8">
        <f>SUM(J288:O288)</f>
        <v>1068</v>
      </c>
      <c r="S288" s="8">
        <f>SUM(I288,R288)</f>
        <v>1117</v>
      </c>
      <c r="T288" s="9">
        <f>R288/S288</f>
        <v>0.95613249776186215</v>
      </c>
      <c r="U288" s="7"/>
      <c r="V288" s="7"/>
      <c r="W288" s="8"/>
      <c r="X288" s="9"/>
    </row>
    <row r="289" spans="1:24" x14ac:dyDescent="0.25">
      <c r="A289" s="6">
        <v>440</v>
      </c>
      <c r="B289" s="6" t="s">
        <v>189</v>
      </c>
      <c r="C289" s="7"/>
      <c r="D289" s="8">
        <v>28</v>
      </c>
      <c r="E289" s="8">
        <v>893</v>
      </c>
      <c r="F289" s="8">
        <v>514</v>
      </c>
      <c r="G289" s="8">
        <v>196</v>
      </c>
      <c r="H289" s="8">
        <v>334</v>
      </c>
      <c r="I289" s="8">
        <v>1965</v>
      </c>
      <c r="J289" s="8">
        <v>6360</v>
      </c>
      <c r="K289" s="8">
        <v>20667</v>
      </c>
      <c r="L289" s="8">
        <v>66471</v>
      </c>
      <c r="M289" s="8">
        <v>16</v>
      </c>
      <c r="N289" s="8">
        <v>39114</v>
      </c>
      <c r="O289" s="8">
        <v>2</v>
      </c>
      <c r="P289" s="7"/>
      <c r="Q289" s="7"/>
      <c r="R289" s="8">
        <f t="shared" ref="R289:R296" si="22">SUM(J289:O289)</f>
        <v>132630</v>
      </c>
      <c r="S289" s="8">
        <f t="shared" ref="S289:S296" si="23">SUM(I289,R289)</f>
        <v>134595</v>
      </c>
      <c r="T289" s="9">
        <f t="shared" ref="T289:T296" si="24">R289/S289</f>
        <v>0.98540064638359526</v>
      </c>
      <c r="U289" s="8"/>
      <c r="V289" s="9"/>
      <c r="W289" s="8"/>
      <c r="X289" s="9"/>
    </row>
    <row r="290" spans="1:24" x14ac:dyDescent="0.25">
      <c r="A290" s="6">
        <v>446</v>
      </c>
      <c r="B290" s="6" t="s">
        <v>190</v>
      </c>
      <c r="C290" s="7"/>
      <c r="D290" s="7"/>
      <c r="E290" s="7"/>
      <c r="F290" s="7"/>
      <c r="G290" s="7"/>
      <c r="H290" s="8">
        <v>74</v>
      </c>
      <c r="I290" s="8">
        <v>74</v>
      </c>
      <c r="J290" s="7"/>
      <c r="K290" s="7"/>
      <c r="L290" s="7"/>
      <c r="M290" s="8">
        <v>37</v>
      </c>
      <c r="N290" s="8">
        <v>22</v>
      </c>
      <c r="O290" s="8">
        <v>8</v>
      </c>
      <c r="P290" s="7"/>
      <c r="Q290" s="7"/>
      <c r="R290" s="8">
        <f t="shared" si="22"/>
        <v>67</v>
      </c>
      <c r="S290" s="8">
        <f t="shared" si="23"/>
        <v>141</v>
      </c>
      <c r="T290" s="9">
        <f t="shared" si="24"/>
        <v>0.47517730496453903</v>
      </c>
      <c r="U290" s="7"/>
      <c r="V290" s="7"/>
      <c r="W290" s="8"/>
      <c r="X290" s="9"/>
    </row>
    <row r="291" spans="1:24" x14ac:dyDescent="0.25">
      <c r="A291" s="6">
        <v>452</v>
      </c>
      <c r="B291" s="6" t="s">
        <v>191</v>
      </c>
      <c r="C291" s="7"/>
      <c r="D291" s="7"/>
      <c r="E291" s="7"/>
      <c r="F291" s="8">
        <v>1</v>
      </c>
      <c r="G291" s="7"/>
      <c r="H291" s="8">
        <v>626</v>
      </c>
      <c r="I291" s="8">
        <v>627</v>
      </c>
      <c r="J291" s="8">
        <v>5</v>
      </c>
      <c r="K291" s="8">
        <v>170</v>
      </c>
      <c r="L291" s="8">
        <v>530</v>
      </c>
      <c r="M291" s="8">
        <v>28</v>
      </c>
      <c r="N291" s="8">
        <v>167</v>
      </c>
      <c r="O291" s="7"/>
      <c r="P291" s="7"/>
      <c r="Q291" s="7"/>
      <c r="R291" s="8">
        <f t="shared" si="22"/>
        <v>900</v>
      </c>
      <c r="S291" s="8">
        <f t="shared" si="23"/>
        <v>1527</v>
      </c>
      <c r="T291" s="9">
        <f t="shared" si="24"/>
        <v>0.58939096267190572</v>
      </c>
      <c r="U291" s="8"/>
      <c r="V291" s="9"/>
      <c r="W291" s="8"/>
      <c r="X291" s="9"/>
    </row>
    <row r="292" spans="1:24" x14ac:dyDescent="0.25">
      <c r="A292" s="6">
        <v>453</v>
      </c>
      <c r="B292" s="6" t="s">
        <v>192</v>
      </c>
      <c r="C292" s="7"/>
      <c r="D292" s="8">
        <v>66</v>
      </c>
      <c r="E292" s="8">
        <v>570</v>
      </c>
      <c r="F292" s="8">
        <v>665</v>
      </c>
      <c r="G292" s="8">
        <v>8</v>
      </c>
      <c r="H292" s="8">
        <v>317</v>
      </c>
      <c r="I292" s="8">
        <v>1626</v>
      </c>
      <c r="J292" s="8">
        <v>27812</v>
      </c>
      <c r="K292" s="8">
        <v>23885</v>
      </c>
      <c r="L292" s="8">
        <v>56226</v>
      </c>
      <c r="M292" s="8">
        <v>1889</v>
      </c>
      <c r="N292" s="8">
        <v>32072</v>
      </c>
      <c r="O292" s="8">
        <v>1335</v>
      </c>
      <c r="P292" s="7"/>
      <c r="Q292" s="7"/>
      <c r="R292" s="8">
        <f t="shared" si="22"/>
        <v>143219</v>
      </c>
      <c r="S292" s="8">
        <f t="shared" si="23"/>
        <v>144845</v>
      </c>
      <c r="T292" s="9">
        <f t="shared" si="24"/>
        <v>0.98877420691083573</v>
      </c>
      <c r="U292" s="8"/>
      <c r="V292" s="9"/>
      <c r="W292" s="8"/>
      <c r="X292" s="9"/>
    </row>
    <row r="293" spans="1:24" x14ac:dyDescent="0.25">
      <c r="A293" s="6">
        <v>454</v>
      </c>
      <c r="B293" s="6" t="s">
        <v>193</v>
      </c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8">
        <v>1</v>
      </c>
      <c r="O293" s="7"/>
      <c r="P293" s="7"/>
      <c r="Q293" s="7"/>
      <c r="R293" s="8">
        <f t="shared" si="22"/>
        <v>1</v>
      </c>
      <c r="S293" s="8">
        <f t="shared" si="23"/>
        <v>1</v>
      </c>
      <c r="T293" s="9">
        <f t="shared" si="24"/>
        <v>1</v>
      </c>
      <c r="U293" s="7"/>
      <c r="V293" s="7"/>
      <c r="W293" s="8"/>
      <c r="X293" s="9"/>
    </row>
    <row r="294" spans="1:24" x14ac:dyDescent="0.25">
      <c r="R294" s="8"/>
      <c r="S294" s="8"/>
      <c r="T294" s="9"/>
    </row>
    <row r="295" spans="1:24" x14ac:dyDescent="0.25">
      <c r="R295" s="8"/>
      <c r="S295" s="8"/>
      <c r="T295" s="9"/>
    </row>
    <row r="296" spans="1:24" x14ac:dyDescent="0.25">
      <c r="A296" s="7"/>
      <c r="B296" s="10" t="s">
        <v>57</v>
      </c>
      <c r="C296" s="7"/>
      <c r="D296" s="8">
        <v>114</v>
      </c>
      <c r="E296" s="8">
        <v>1464</v>
      </c>
      <c r="F296" s="8">
        <v>1181</v>
      </c>
      <c r="G296" s="8">
        <v>204</v>
      </c>
      <c r="H296" s="8">
        <v>1378</v>
      </c>
      <c r="I296" s="8">
        <v>4341</v>
      </c>
      <c r="J296" s="8">
        <v>34177</v>
      </c>
      <c r="K296" s="8">
        <f>SUM(K288:K293)</f>
        <v>45015</v>
      </c>
      <c r="L296" s="8">
        <v>123370</v>
      </c>
      <c r="M296" s="8">
        <v>2233</v>
      </c>
      <c r="N296" s="8">
        <v>71674</v>
      </c>
      <c r="O296" s="8">
        <v>1416</v>
      </c>
      <c r="P296" s="7"/>
      <c r="Q296" s="7"/>
      <c r="R296" s="8">
        <f t="shared" si="22"/>
        <v>277885</v>
      </c>
      <c r="S296" s="8">
        <f t="shared" si="23"/>
        <v>282226</v>
      </c>
      <c r="T296" s="9">
        <f t="shared" si="24"/>
        <v>0.98461870982829369</v>
      </c>
      <c r="U296" s="8"/>
      <c r="V296" s="9"/>
      <c r="W296" s="8"/>
      <c r="X296" s="9"/>
    </row>
    <row r="297" spans="1:24" x14ac:dyDescent="0.25">
      <c r="A297" s="7"/>
      <c r="B297" s="10" t="s">
        <v>58</v>
      </c>
      <c r="C297" s="9">
        <v>0</v>
      </c>
      <c r="D297" s="11">
        <v>1.7999999999999999E-2</v>
      </c>
      <c r="E297" s="11">
        <v>0.32300000000000001</v>
      </c>
      <c r="F297" s="9">
        <v>0.16</v>
      </c>
      <c r="G297" s="11">
        <v>0.26900000000000002</v>
      </c>
      <c r="H297" s="11">
        <v>7.3999999999999996E-2</v>
      </c>
      <c r="I297" s="11">
        <v>0.104</v>
      </c>
      <c r="J297" s="11">
        <v>0.88100000000000001</v>
      </c>
      <c r="K297" s="11">
        <f>K296/$I$308</f>
        <v>0.27877207758428496</v>
      </c>
      <c r="L297" s="11">
        <v>0.129</v>
      </c>
      <c r="M297" s="11">
        <v>1.9E-2</v>
      </c>
      <c r="N297" s="11">
        <v>0.182</v>
      </c>
      <c r="O297" s="11">
        <v>2.5999999999999999E-2</v>
      </c>
      <c r="P297" s="9">
        <v>0</v>
      </c>
      <c r="Q297" s="9">
        <v>0</v>
      </c>
      <c r="R297" s="11">
        <f>R296/$P$308</f>
        <v>0.16088588701599915</v>
      </c>
      <c r="S297" s="11">
        <f>S296/$Q$308</f>
        <v>0.15953633582979235</v>
      </c>
      <c r="T297" s="7"/>
      <c r="U297" s="11"/>
      <c r="V297" s="7"/>
      <c r="W297" s="11"/>
      <c r="X297" s="7"/>
    </row>
    <row r="299" spans="1:24" ht="18.75" customHeight="1" x14ac:dyDescent="0.25">
      <c r="A299" s="14" t="s">
        <v>194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2" spans="1:24" x14ac:dyDescent="0.25">
      <c r="A302" s="18" t="s">
        <v>5</v>
      </c>
      <c r="B302" s="18"/>
      <c r="C302" s="18"/>
      <c r="D302" s="18"/>
      <c r="E302" s="18"/>
      <c r="F302" s="18"/>
      <c r="G302" s="18"/>
      <c r="H302" s="18"/>
      <c r="I302" s="18" t="s">
        <v>6</v>
      </c>
      <c r="J302" s="18"/>
      <c r="K302" s="3" t="s">
        <v>7</v>
      </c>
      <c r="L302" s="3" t="s">
        <v>7</v>
      </c>
      <c r="M302" s="3" t="s">
        <v>8</v>
      </c>
      <c r="N302" s="3" t="s">
        <v>8</v>
      </c>
      <c r="P302" s="4"/>
      <c r="Q302" s="4"/>
      <c r="R302" s="4"/>
      <c r="S302" s="18"/>
      <c r="T302" s="18"/>
      <c r="U302" s="18"/>
      <c r="V302" s="18"/>
    </row>
    <row r="303" spans="1:24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3" t="s">
        <v>9</v>
      </c>
      <c r="L303" s="3" t="s">
        <v>10</v>
      </c>
      <c r="M303" s="3" t="s">
        <v>11</v>
      </c>
      <c r="N303" s="3" t="s">
        <v>12</v>
      </c>
      <c r="P303" s="4"/>
      <c r="Q303" s="4"/>
      <c r="R303" s="4"/>
      <c r="S303" s="18"/>
      <c r="T303" s="18"/>
      <c r="U303" s="18"/>
      <c r="V303" s="18"/>
    </row>
    <row r="304" spans="1:24" x14ac:dyDescent="0.25">
      <c r="A304" s="4"/>
      <c r="B304" s="3" t="s">
        <v>15</v>
      </c>
      <c r="C304" s="3" t="s">
        <v>9</v>
      </c>
      <c r="D304" s="3" t="s">
        <v>10</v>
      </c>
      <c r="E304" s="3" t="s">
        <v>16</v>
      </c>
      <c r="F304" s="4"/>
      <c r="G304" s="3" t="s">
        <v>17</v>
      </c>
      <c r="H304" s="3" t="s">
        <v>18</v>
      </c>
      <c r="I304" s="3" t="s">
        <v>195</v>
      </c>
      <c r="J304" s="3" t="s">
        <v>9</v>
      </c>
      <c r="K304" s="3" t="s">
        <v>10</v>
      </c>
      <c r="L304" s="3" t="s">
        <v>19</v>
      </c>
      <c r="M304" s="3" t="s">
        <v>19</v>
      </c>
      <c r="N304" s="3" t="s">
        <v>8</v>
      </c>
      <c r="O304" s="3" t="s">
        <v>8</v>
      </c>
      <c r="P304" s="3" t="s">
        <v>17</v>
      </c>
      <c r="Q304" s="4"/>
      <c r="R304" s="3" t="s">
        <v>20</v>
      </c>
      <c r="S304" s="4"/>
      <c r="T304" s="4"/>
      <c r="U304" s="4"/>
      <c r="V304" s="4"/>
    </row>
    <row r="305" spans="1:22" x14ac:dyDescent="0.25">
      <c r="A305" s="3" t="s">
        <v>23</v>
      </c>
      <c r="B305" s="3" t="s">
        <v>24</v>
      </c>
      <c r="C305" s="3" t="s">
        <v>25</v>
      </c>
      <c r="D305" s="3" t="s">
        <v>26</v>
      </c>
      <c r="E305" s="3" t="s">
        <v>27</v>
      </c>
      <c r="F305" s="3" t="s">
        <v>28</v>
      </c>
      <c r="G305" s="3" t="s">
        <v>29</v>
      </c>
      <c r="H305" s="3" t="s">
        <v>30</v>
      </c>
      <c r="I305" s="3"/>
      <c r="J305" s="3" t="s">
        <v>25</v>
      </c>
      <c r="K305" s="3" t="s">
        <v>26</v>
      </c>
      <c r="L305" s="3" t="s">
        <v>25</v>
      </c>
      <c r="M305" s="3" t="s">
        <v>26</v>
      </c>
      <c r="N305" s="3" t="s">
        <v>31</v>
      </c>
      <c r="O305" s="3" t="s">
        <v>32</v>
      </c>
      <c r="P305" s="3" t="s">
        <v>6</v>
      </c>
      <c r="Q305" s="3" t="s">
        <v>17</v>
      </c>
      <c r="R305" s="3" t="s">
        <v>6</v>
      </c>
      <c r="S305" s="3"/>
      <c r="T305" s="3"/>
      <c r="U305" s="3"/>
      <c r="V305" s="3"/>
    </row>
    <row r="308" spans="1:22" x14ac:dyDescent="0.25">
      <c r="A308" s="8">
        <v>4373</v>
      </c>
      <c r="B308" s="8">
        <v>6168</v>
      </c>
      <c r="C308" s="8">
        <v>4532</v>
      </c>
      <c r="D308" s="8">
        <v>7379</v>
      </c>
      <c r="E308" s="8">
        <v>758</v>
      </c>
      <c r="F308" s="8">
        <v>18611</v>
      </c>
      <c r="G308" s="12">
        <v>41821</v>
      </c>
      <c r="H308" s="8">
        <v>38792</v>
      </c>
      <c r="I308" s="8">
        <v>161476</v>
      </c>
      <c r="J308" s="8">
        <v>959650</v>
      </c>
      <c r="K308" s="8">
        <v>120532</v>
      </c>
      <c r="L308" s="8">
        <v>393004</v>
      </c>
      <c r="M308" s="8">
        <v>53764</v>
      </c>
      <c r="N308" s="7"/>
      <c r="O308" s="7"/>
      <c r="P308" s="12">
        <v>1727218</v>
      </c>
      <c r="Q308" s="12">
        <v>1769039</v>
      </c>
      <c r="R308" s="13">
        <f>P308/Q308</f>
        <v>0.97635948105157655</v>
      </c>
      <c r="S308" s="8"/>
      <c r="T308" s="11"/>
      <c r="U308" s="8"/>
      <c r="V308" s="11"/>
    </row>
  </sheetData>
  <mergeCells count="103">
    <mergeCell ref="A299:X299"/>
    <mergeCell ref="A302:H303"/>
    <mergeCell ref="I302:J303"/>
    <mergeCell ref="S302:T302"/>
    <mergeCell ref="U302:V302"/>
    <mergeCell ref="S303:T303"/>
    <mergeCell ref="U303:V303"/>
    <mergeCell ref="A282:B283"/>
    <mergeCell ref="C282:J283"/>
    <mergeCell ref="K282:L283"/>
    <mergeCell ref="T282:U282"/>
    <mergeCell ref="V282:W282"/>
    <mergeCell ref="R283:S283"/>
    <mergeCell ref="T283:U283"/>
    <mergeCell ref="V283:W283"/>
    <mergeCell ref="T253:U253"/>
    <mergeCell ref="V253:W253"/>
    <mergeCell ref="A275:X275"/>
    <mergeCell ref="A276:U276"/>
    <mergeCell ref="A280:C280"/>
    <mergeCell ref="C279:X279"/>
    <mergeCell ref="A245:X245"/>
    <mergeCell ref="A246:U246"/>
    <mergeCell ref="A250:C250"/>
    <mergeCell ref="C249:X249"/>
    <mergeCell ref="A252:B253"/>
    <mergeCell ref="C252:J253"/>
    <mergeCell ref="K252:L253"/>
    <mergeCell ref="T252:U252"/>
    <mergeCell ref="V252:W252"/>
    <mergeCell ref="R253:S253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T173:U173"/>
    <mergeCell ref="V173:W173"/>
    <mergeCell ref="A198:X198"/>
    <mergeCell ref="A199:U199"/>
    <mergeCell ref="A203:C203"/>
    <mergeCell ref="C202:X202"/>
    <mergeCell ref="A165:X165"/>
    <mergeCell ref="A166:U166"/>
    <mergeCell ref="A170:C170"/>
    <mergeCell ref="C169:X169"/>
    <mergeCell ref="A172:B173"/>
    <mergeCell ref="C172:J173"/>
    <mergeCell ref="K172:L173"/>
    <mergeCell ref="T172:U172"/>
    <mergeCell ref="V172:W172"/>
    <mergeCell ref="R173:S173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2:U112"/>
    <mergeCell ref="V112:W112"/>
    <mergeCell ref="A129:X129"/>
    <mergeCell ref="A130:U130"/>
    <mergeCell ref="A134:C134"/>
    <mergeCell ref="C133:X133"/>
    <mergeCell ref="A104:X104"/>
    <mergeCell ref="A105:U105"/>
    <mergeCell ref="A109:C109"/>
    <mergeCell ref="C108:X108"/>
    <mergeCell ref="A111:B112"/>
    <mergeCell ref="C111:J112"/>
    <mergeCell ref="K111:L112"/>
    <mergeCell ref="T111:U111"/>
    <mergeCell ref="V111:W111"/>
    <mergeCell ref="R112:S112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A48:C48"/>
    <mergeCell ref="C47:X47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2019-01-16T17:01:14Z</dcterms:created>
  <dcterms:modified xsi:type="dcterms:W3CDTF">2019-01-18T15:58:05Z</dcterms:modified>
</cp:coreProperties>
</file>