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xl152\Desktop\DAPR\Export\EDI - Reports\Reports\"/>
    </mc:Choice>
  </mc:AlternateContent>
  <bookViews>
    <workbookView xWindow="0" yWindow="0" windowWidth="21570" windowHeight="94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101" i="1"/>
  <c r="K126" i="1"/>
  <c r="K161" i="1"/>
  <c r="K195" i="1"/>
  <c r="K242" i="1"/>
  <c r="K270" i="1"/>
  <c r="K293" i="1"/>
  <c r="S42" i="1"/>
  <c r="R42" i="1"/>
  <c r="S101" i="1"/>
  <c r="R101" i="1"/>
  <c r="S126" i="1"/>
  <c r="R126" i="1"/>
  <c r="S161" i="1"/>
  <c r="R161" i="1"/>
  <c r="S195" i="1"/>
  <c r="R195" i="1"/>
  <c r="S242" i="1"/>
  <c r="R242" i="1"/>
  <c r="S270" i="1"/>
  <c r="R270" i="1"/>
  <c r="S293" i="1"/>
  <c r="R293" i="1"/>
  <c r="Q304" i="1"/>
  <c r="P304" i="1"/>
  <c r="R286" i="1"/>
  <c r="R287" i="1"/>
  <c r="S287" i="1" s="1"/>
  <c r="R288" i="1"/>
  <c r="S288" i="1" s="1"/>
  <c r="R289" i="1"/>
  <c r="S289" i="1" s="1"/>
  <c r="R292" i="1"/>
  <c r="S292" i="1" s="1"/>
  <c r="S286" i="1"/>
  <c r="S285" i="1"/>
  <c r="R285" i="1"/>
  <c r="R258" i="1"/>
  <c r="R259" i="1"/>
  <c r="R260" i="1"/>
  <c r="R261" i="1"/>
  <c r="R262" i="1"/>
  <c r="R263" i="1"/>
  <c r="R264" i="1"/>
  <c r="R265" i="1"/>
  <c r="R266" i="1"/>
  <c r="R269" i="1"/>
  <c r="S258" i="1"/>
  <c r="S259" i="1"/>
  <c r="S260" i="1"/>
  <c r="S261" i="1"/>
  <c r="S262" i="1"/>
  <c r="S263" i="1"/>
  <c r="S264" i="1"/>
  <c r="S265" i="1"/>
  <c r="S266" i="1"/>
  <c r="S269" i="1"/>
  <c r="S257" i="1"/>
  <c r="R257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10" i="1"/>
  <c r="R210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4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4" i="1"/>
  <c r="S176" i="1"/>
  <c r="R176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60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60" i="1"/>
  <c r="S141" i="1"/>
  <c r="R141" i="1"/>
  <c r="S117" i="1"/>
  <c r="S118" i="1"/>
  <c r="S119" i="1"/>
  <c r="S120" i="1"/>
  <c r="S121" i="1"/>
  <c r="S122" i="1"/>
  <c r="S125" i="1"/>
  <c r="R117" i="1"/>
  <c r="R118" i="1"/>
  <c r="R119" i="1"/>
  <c r="R120" i="1"/>
  <c r="R121" i="1"/>
  <c r="R122" i="1"/>
  <c r="R125" i="1"/>
  <c r="S116" i="1"/>
  <c r="R116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100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100" i="1"/>
  <c r="S57" i="1"/>
  <c r="R57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41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1" i="1"/>
  <c r="S14" i="1"/>
  <c r="R14" i="1"/>
  <c r="K292" i="1" l="1"/>
  <c r="K269" i="1"/>
  <c r="K241" i="1"/>
  <c r="K194" i="1"/>
  <c r="K160" i="1"/>
  <c r="K125" i="1"/>
  <c r="K100" i="1"/>
  <c r="K41" i="1"/>
  <c r="I304" i="1" s="1"/>
</calcChain>
</file>

<file path=xl/sharedStrings.xml><?xml version="1.0" encoding="utf-8"?>
<sst xmlns="http://schemas.openxmlformats.org/spreadsheetml/2006/main" count="608" uniqueCount="194">
  <si>
    <t>Release Requests Received</t>
  </si>
  <si>
    <t>Demandes de mainlevées reçues</t>
  </si>
  <si>
    <t>February / fevrier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</si>
  <si>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</si>
  <si>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</si>
  <si>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</si>
  <si>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</si>
  <si>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</si>
  <si>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</si>
  <si>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</si>
  <si>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</si>
  <si>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</si>
  <si>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</si>
  <si>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</si>
  <si>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</si>
  <si>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</si>
  <si>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</si>
  <si>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</si>
  <si>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</si>
  <si>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</si>
  <si>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</si>
  <si>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</si>
  <si>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</si>
  <si>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</si>
  <si>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</si>
  <si>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</si>
  <si>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</si>
  <si>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</si>
  <si>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</si>
  <si>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</si>
  <si>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</si>
  <si>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</si>
  <si>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</si>
  <si>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KENTVILLE </t>
  </si>
  <si>
    <t xml:space="preserve">PORT HAWKESBURY </t>
  </si>
  <si>
    <t>SYDNEY</t>
  </si>
  <si>
    <t>CHARLOTTETOWN (HUB)</t>
  </si>
  <si>
    <t>BATHURST</t>
  </si>
  <si>
    <t>FREDERICTON</t>
  </si>
  <si>
    <t>ST. CROIX</t>
  </si>
  <si>
    <t>MONCTON (HUB) </t>
  </si>
  <si>
    <t xml:space="preserve">ST. ANDREWS 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</si>
  <si>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</si>
  <si>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</si>
  <si>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</si>
  <si>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</si>
  <si>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</si>
  <si>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</si>
  <si>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</si>
  <si>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</si>
  <si>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</si>
  <si>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</si>
  <si>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</si>
  <si>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</si>
  <si>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</si>
  <si>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</si>
  <si>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</si>
  <si>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</si>
  <si>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</si>
  <si>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</si>
  <si>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</si>
  <si>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</si>
  <si>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</si>
  <si>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</si>
  <si>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</si>
  <si>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</si>
  <si>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</si>
  <si>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</si>
  <si>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</si>
  <si>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</si>
  <si>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</si>
  <si>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</si>
  <si>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</si>
  <si>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</si>
  <si>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</si>
  <si>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</si>
  <si>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</si>
  <si>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</si>
  <si>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</si>
  <si>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</si>
  <si>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</si>
  <si>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</si>
  <si>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</si>
  <si>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</si>
  <si>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</si>
  <si>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</si>
  <si>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</si>
  <si>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</si>
  <si>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</si>
  <si>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BAIE-COMEAU</t>
  </si>
  <si>
    <t>SEPT-ÎLES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</si>
  <si>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</si>
  <si>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</si>
  <si>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</si>
  <si>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</si>
  <si>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</si>
  <si>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</si>
  <si>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</si>
  <si>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</si>
  <si>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</si>
  <si>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</si>
  <si>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</si>
  <si>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</si>
  <si>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</si>
  <si>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</si>
  <si>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</si>
  <si>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</si>
  <si>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</si>
  <si>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</si>
  <si>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</si>
  <si>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</si>
  <si>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>IQALUIT AIRPORT</t>
  </si>
  <si>
    <t xml:space="preserve">BROCKVILLE </t>
  </si>
  <si>
    <t>CORNWALL TRAFFIC OFF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</si>
  <si>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</si>
  <si>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</si>
  <si>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</si>
  <si>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</si>
  <si>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</si>
  <si>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</si>
  <si>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</si>
  <si>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</si>
  <si>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</si>
  <si>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</si>
  <si>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</si>
  <si>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</si>
  <si>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</si>
  <si>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</si>
  <si>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</si>
  <si>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</si>
  <si>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</si>
  <si>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</si>
  <si>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</si>
  <si>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</si>
  <si>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</si>
  <si>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</si>
  <si>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</si>
  <si>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</si>
  <si>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</si>
  <si>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</si>
  <si>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</si>
  <si>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CHIEF MOUNTAIN</t>
  </si>
  <si>
    <t>Pacific / Pacifique</t>
  </si>
  <si>
    <t>CRANBROOK AIRPORT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</si>
  <si>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</si>
  <si>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</si>
  <si>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</si>
  <si>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</si>
  <si>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</si>
  <si>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</si>
  <si>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</si>
  <si>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</si>
  <si>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</si>
  <si>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</si>
  <si>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</si>
  <si>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</si>
  <si>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</si>
  <si>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</si>
  <si>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</si>
  <si>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</si>
  <si>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</si>
  <si>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</si>
  <si>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</si>
  <si>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</si>
  <si>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</si>
  <si>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</si>
  <si>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</si>
  <si>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</si>
  <si>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</si>
  <si>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</si>
  <si>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</si>
  <si>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</si>
  <si>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</si>
  <si>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</si>
  <si>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</si>
  <si>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</si>
  <si>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</si>
  <si>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</si>
  <si>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</si>
  <si>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</si>
  <si>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</si>
  <si>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</si>
  <si>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</si>
  <si>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</si>
  <si>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</si>
  <si>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</si>
  <si>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</si>
  <si>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</si>
  <si>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</si>
  <si>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SWI</t>
  </si>
  <si>
    <t>IID</t>
  </si>
  <si>
    <t>ST-JEROME</t>
  </si>
  <si>
    <t>MIDWAY</t>
  </si>
  <si>
    <t>KINGSTON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</si>
</sst>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4"/>
  <sheetViews>
    <sheetView tabSelected="1" topLeftCell="A262" workbookViewId="0">
      <selection activeCell="S42" sqref="S42"/>
    </sheetView>
  </sheetViews>
  <sheetFormatPr defaultRowHeight="15" x14ac:dyDescent="0.25"/>
  <cols>
    <col min="1" max="1" width="15.28515625" customWidth="1"/>
    <col min="2" max="2" width="19" customWidth="1"/>
  </cols>
  <sheetData>
    <row r="1" spans="1:24" ht="18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8.7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5" spans="1:24" x14ac:dyDescent="0.25">
      <c r="A5" s="2" t="s">
        <v>3</v>
      </c>
      <c r="B5" s="1"/>
      <c r="C5" s="16" t="s">
        <v>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x14ac:dyDescent="0.25">
      <c r="A6" s="15" t="s">
        <v>2</v>
      </c>
      <c r="B6" s="15"/>
      <c r="C6" s="15"/>
    </row>
    <row r="8" spans="1:24" x14ac:dyDescent="0.25">
      <c r="A8" s="17"/>
      <c r="B8" s="17"/>
      <c r="C8" s="18" t="s">
        <v>5</v>
      </c>
      <c r="D8" s="18"/>
      <c r="E8" s="18"/>
      <c r="F8" s="18"/>
      <c r="G8" s="18"/>
      <c r="H8" s="18"/>
      <c r="I8" s="18"/>
      <c r="J8" s="18"/>
      <c r="K8" s="18" t="s">
        <v>6</v>
      </c>
      <c r="L8" s="18"/>
      <c r="M8" s="3" t="s">
        <v>7</v>
      </c>
      <c r="N8" s="3" t="s">
        <v>7</v>
      </c>
      <c r="O8" s="3" t="s">
        <v>8</v>
      </c>
      <c r="P8" s="3" t="s">
        <v>8</v>
      </c>
      <c r="R8" s="4"/>
      <c r="S8" s="4"/>
      <c r="T8" s="18"/>
      <c r="U8" s="18"/>
      <c r="V8" s="18"/>
      <c r="W8" s="18"/>
    </row>
    <row r="9" spans="1:24" x14ac:dyDescent="0.25">
      <c r="A9" s="17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3" t="s">
        <v>9</v>
      </c>
      <c r="N9" s="3" t="s">
        <v>10</v>
      </c>
      <c r="O9" s="3" t="s">
        <v>11</v>
      </c>
      <c r="P9" s="3" t="s">
        <v>12</v>
      </c>
      <c r="R9" s="19"/>
      <c r="S9" s="19"/>
      <c r="T9" s="18"/>
      <c r="U9" s="18"/>
      <c r="V9" s="18"/>
      <c r="W9" s="18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189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/>
      <c r="U10" s="4"/>
      <c r="V10" s="4"/>
      <c r="W10" s="4"/>
      <c r="X10" s="4"/>
    </row>
    <row r="11" spans="1:24" x14ac:dyDescent="0.25">
      <c r="A11" s="5" t="s">
        <v>20</v>
      </c>
      <c r="B11" s="5" t="s">
        <v>21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29</v>
      </c>
      <c r="K11" s="3" t="s">
        <v>190</v>
      </c>
      <c r="L11" s="3" t="s">
        <v>24</v>
      </c>
      <c r="M11" s="3" t="s">
        <v>25</v>
      </c>
      <c r="N11" s="3" t="s">
        <v>24</v>
      </c>
      <c r="O11" s="3" t="s">
        <v>25</v>
      </c>
      <c r="P11" s="3" t="s">
        <v>30</v>
      </c>
      <c r="Q11" s="3" t="s">
        <v>31</v>
      </c>
      <c r="R11" s="3" t="s">
        <v>6</v>
      </c>
      <c r="S11" s="3" t="s">
        <v>17</v>
      </c>
      <c r="T11" s="3"/>
      <c r="U11" s="3"/>
      <c r="V11" s="3"/>
      <c r="W11" s="3"/>
      <c r="X11" s="3"/>
    </row>
    <row r="14" spans="1:24" x14ac:dyDescent="0.25">
      <c r="A14" s="6">
        <v>9</v>
      </c>
      <c r="B14" s="6" t="s">
        <v>32</v>
      </c>
      <c r="C14" s="7"/>
      <c r="D14" s="7"/>
      <c r="E14" s="7"/>
      <c r="F14" s="8">
        <v>66</v>
      </c>
      <c r="G14" s="8">
        <v>6</v>
      </c>
      <c r="H14" s="8">
        <v>36</v>
      </c>
      <c r="I14" s="8">
        <v>108</v>
      </c>
      <c r="J14" s="7"/>
      <c r="K14" s="7">
        <v>541</v>
      </c>
      <c r="L14" s="8">
        <v>2356</v>
      </c>
      <c r="M14" s="8">
        <v>588</v>
      </c>
      <c r="N14" s="8">
        <v>286</v>
      </c>
      <c r="O14" s="8">
        <v>404</v>
      </c>
      <c r="P14" s="7"/>
      <c r="Q14" s="7"/>
      <c r="R14" s="8">
        <f>SUM(J14:O14)</f>
        <v>4175</v>
      </c>
      <c r="S14" s="8">
        <f>SUM(I14,R14)</f>
        <v>4283</v>
      </c>
      <c r="T14" s="9"/>
      <c r="U14" s="8"/>
      <c r="V14" s="9"/>
      <c r="W14" s="8"/>
      <c r="X14" s="9"/>
    </row>
    <row r="15" spans="1:24" x14ac:dyDescent="0.25">
      <c r="A15" s="6">
        <v>10</v>
      </c>
      <c r="B15" s="6" t="s">
        <v>33</v>
      </c>
      <c r="C15" s="7"/>
      <c r="D15" s="7"/>
      <c r="E15" s="7"/>
      <c r="F15" s="7"/>
      <c r="G15" s="7"/>
      <c r="H15" s="7"/>
      <c r="I15" s="7"/>
      <c r="J15" s="7"/>
      <c r="K15" s="7"/>
      <c r="L15" s="8">
        <v>1</v>
      </c>
      <c r="M15" s="7"/>
      <c r="N15" s="7"/>
      <c r="O15" s="7"/>
      <c r="P15" s="7"/>
      <c r="Q15" s="7"/>
      <c r="R15" s="8">
        <f t="shared" ref="R15:R41" si="0">SUM(J15:O15)</f>
        <v>1</v>
      </c>
      <c r="S15" s="8">
        <f t="shared" ref="S15:S41" si="1">SUM(I15,R15)</f>
        <v>1</v>
      </c>
      <c r="T15" s="9"/>
      <c r="U15" s="7"/>
      <c r="V15" s="7"/>
      <c r="W15" s="8"/>
      <c r="X15" s="9"/>
    </row>
    <row r="16" spans="1:24" x14ac:dyDescent="0.25">
      <c r="A16" s="6">
        <v>19</v>
      </c>
      <c r="B16" s="6" t="s">
        <v>34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>
        <v>1</v>
      </c>
      <c r="P16" s="7"/>
      <c r="Q16" s="7"/>
      <c r="R16" s="8">
        <f t="shared" si="0"/>
        <v>1</v>
      </c>
      <c r="S16" s="8">
        <f t="shared" si="1"/>
        <v>1</v>
      </c>
      <c r="T16" s="9"/>
      <c r="U16" s="7"/>
      <c r="V16" s="7"/>
      <c r="W16" s="8"/>
      <c r="X16" s="9"/>
    </row>
    <row r="17" spans="1:24" x14ac:dyDescent="0.25">
      <c r="A17" s="6">
        <v>21</v>
      </c>
      <c r="B17" s="6" t="s">
        <v>35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8">
        <v>4</v>
      </c>
      <c r="N17" s="7"/>
      <c r="O17" s="7"/>
      <c r="P17" s="7"/>
      <c r="Q17" s="7"/>
      <c r="R17" s="8">
        <f t="shared" si="0"/>
        <v>4</v>
      </c>
      <c r="S17" s="8">
        <f t="shared" si="1"/>
        <v>4</v>
      </c>
      <c r="T17" s="9"/>
      <c r="U17" s="7"/>
      <c r="V17" s="7"/>
      <c r="W17" s="8"/>
      <c r="X17" s="9"/>
    </row>
    <row r="18" spans="1:24" x14ac:dyDescent="0.25">
      <c r="A18" s="6">
        <v>101</v>
      </c>
      <c r="B18" s="6" t="s">
        <v>36</v>
      </c>
      <c r="C18" s="7"/>
      <c r="D18" s="7"/>
      <c r="E18" s="7"/>
      <c r="F18" s="7"/>
      <c r="G18" s="7"/>
      <c r="H18" s="8">
        <v>7</v>
      </c>
      <c r="I18" s="8">
        <v>7</v>
      </c>
      <c r="J18" s="7"/>
      <c r="K18" s="7">
        <v>1</v>
      </c>
      <c r="L18" s="8">
        <v>1</v>
      </c>
      <c r="M18" s="8">
        <v>8</v>
      </c>
      <c r="N18" s="8">
        <v>1</v>
      </c>
      <c r="O18" s="8">
        <v>2</v>
      </c>
      <c r="P18" s="7"/>
      <c r="Q18" s="7"/>
      <c r="R18" s="8">
        <f t="shared" si="0"/>
        <v>13</v>
      </c>
      <c r="S18" s="8">
        <f t="shared" si="1"/>
        <v>20</v>
      </c>
      <c r="T18" s="9"/>
      <c r="U18" s="7"/>
      <c r="V18" s="7"/>
      <c r="W18" s="8"/>
      <c r="X18" s="9"/>
    </row>
    <row r="19" spans="1:24" x14ac:dyDescent="0.25">
      <c r="A19" s="6">
        <v>201</v>
      </c>
      <c r="B19" s="6" t="s">
        <v>37</v>
      </c>
      <c r="C19" s="7"/>
      <c r="D19" s="7"/>
      <c r="E19" s="7"/>
      <c r="F19" s="7"/>
      <c r="G19" s="7"/>
      <c r="H19" s="8">
        <v>2</v>
      </c>
      <c r="I19" s="8">
        <v>2</v>
      </c>
      <c r="J19" s="7"/>
      <c r="K19" s="7"/>
      <c r="L19" s="7"/>
      <c r="M19" s="8">
        <v>2</v>
      </c>
      <c r="N19" s="7"/>
      <c r="O19" s="7"/>
      <c r="P19" s="7"/>
      <c r="Q19" s="7"/>
      <c r="R19" s="8">
        <f t="shared" si="0"/>
        <v>2</v>
      </c>
      <c r="S19" s="8">
        <f t="shared" si="1"/>
        <v>4</v>
      </c>
      <c r="T19" s="9"/>
      <c r="U19" s="7"/>
      <c r="V19" s="7"/>
      <c r="W19" s="8"/>
      <c r="X19" s="9"/>
    </row>
    <row r="20" spans="1:24" x14ac:dyDescent="0.25">
      <c r="A20" s="6">
        <v>204</v>
      </c>
      <c r="B20" s="6" t="s">
        <v>38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>
        <v>32</v>
      </c>
      <c r="P20" s="7"/>
      <c r="Q20" s="7"/>
      <c r="R20" s="8">
        <f t="shared" si="0"/>
        <v>32</v>
      </c>
      <c r="S20" s="8">
        <f t="shared" si="1"/>
        <v>32</v>
      </c>
      <c r="T20" s="9"/>
      <c r="U20" s="7"/>
      <c r="V20" s="7"/>
      <c r="W20" s="8"/>
      <c r="X20" s="9"/>
    </row>
    <row r="21" spans="1:24" x14ac:dyDescent="0.25">
      <c r="A21" s="6">
        <v>205</v>
      </c>
      <c r="B21" s="6" t="s">
        <v>39</v>
      </c>
      <c r="C21" s="7"/>
      <c r="D21" s="7"/>
      <c r="E21" s="8">
        <v>1</v>
      </c>
      <c r="F21" s="7"/>
      <c r="G21" s="7"/>
      <c r="H21" s="8">
        <v>22</v>
      </c>
      <c r="I21" s="8">
        <v>23</v>
      </c>
      <c r="J21" s="7"/>
      <c r="K21" s="7"/>
      <c r="L21" s="7"/>
      <c r="M21" s="7"/>
      <c r="N21" s="8">
        <v>327</v>
      </c>
      <c r="O21" s="7"/>
      <c r="P21" s="7"/>
      <c r="Q21" s="7"/>
      <c r="R21" s="8">
        <f t="shared" si="0"/>
        <v>327</v>
      </c>
      <c r="S21" s="8">
        <f t="shared" si="1"/>
        <v>350</v>
      </c>
      <c r="T21" s="9"/>
      <c r="U21" s="7"/>
      <c r="V21" s="7"/>
      <c r="W21" s="8"/>
      <c r="X21" s="9"/>
    </row>
    <row r="22" spans="1:24" x14ac:dyDescent="0.25">
      <c r="A22" s="6">
        <v>206</v>
      </c>
      <c r="B22" s="6" t="s">
        <v>40</v>
      </c>
      <c r="C22" s="7"/>
      <c r="D22" s="8">
        <v>2</v>
      </c>
      <c r="E22" s="7"/>
      <c r="F22" s="7"/>
      <c r="G22" s="8">
        <v>4</v>
      </c>
      <c r="H22" s="8">
        <v>3</v>
      </c>
      <c r="I22" s="8">
        <v>9</v>
      </c>
      <c r="J22" s="7"/>
      <c r="K22" s="7">
        <v>83</v>
      </c>
      <c r="L22" s="8">
        <v>39</v>
      </c>
      <c r="M22" s="8">
        <v>25</v>
      </c>
      <c r="N22" s="8">
        <v>83</v>
      </c>
      <c r="O22" s="8">
        <v>4</v>
      </c>
      <c r="P22" s="7"/>
      <c r="Q22" s="7"/>
      <c r="R22" s="8">
        <f t="shared" si="0"/>
        <v>234</v>
      </c>
      <c r="S22" s="8">
        <f t="shared" si="1"/>
        <v>243</v>
      </c>
      <c r="T22" s="9"/>
      <c r="U22" s="7"/>
      <c r="V22" s="7"/>
      <c r="W22" s="8"/>
      <c r="X22" s="9"/>
    </row>
    <row r="23" spans="1:24" x14ac:dyDescent="0.25">
      <c r="A23" s="6">
        <v>209</v>
      </c>
      <c r="B23" s="6" t="s">
        <v>41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>
        <v>2</v>
      </c>
      <c r="O23" s="8">
        <v>1</v>
      </c>
      <c r="P23" s="7"/>
      <c r="Q23" s="7"/>
      <c r="R23" s="8">
        <f t="shared" si="0"/>
        <v>3</v>
      </c>
      <c r="S23" s="8">
        <f t="shared" si="1"/>
        <v>3</v>
      </c>
      <c r="T23" s="9"/>
      <c r="U23" s="7"/>
      <c r="V23" s="7"/>
      <c r="W23" s="8"/>
      <c r="X23" s="9"/>
    </row>
    <row r="24" spans="1:24" x14ac:dyDescent="0.25">
      <c r="A24" s="6">
        <v>210</v>
      </c>
      <c r="B24" s="6" t="s">
        <v>42</v>
      </c>
      <c r="C24" s="7"/>
      <c r="D24" s="7"/>
      <c r="E24" s="7"/>
      <c r="F24" s="8">
        <v>1</v>
      </c>
      <c r="G24" s="8">
        <v>2</v>
      </c>
      <c r="H24" s="8">
        <v>2</v>
      </c>
      <c r="I24" s="8">
        <v>5</v>
      </c>
      <c r="J24" s="7"/>
      <c r="K24" s="7">
        <v>41</v>
      </c>
      <c r="L24" s="8">
        <v>3</v>
      </c>
      <c r="M24" s="8">
        <v>85</v>
      </c>
      <c r="N24" s="8">
        <v>5</v>
      </c>
      <c r="O24" s="8">
        <v>123</v>
      </c>
      <c r="P24" s="7"/>
      <c r="Q24" s="7"/>
      <c r="R24" s="8">
        <f t="shared" si="0"/>
        <v>257</v>
      </c>
      <c r="S24" s="8">
        <f t="shared" si="1"/>
        <v>262</v>
      </c>
      <c r="T24" s="9"/>
      <c r="U24" s="7"/>
      <c r="V24" s="7"/>
      <c r="W24" s="8"/>
      <c r="X24" s="9"/>
    </row>
    <row r="25" spans="1:24" x14ac:dyDescent="0.25">
      <c r="A25" s="6">
        <v>212</v>
      </c>
      <c r="B25" s="6" t="s">
        <v>43</v>
      </c>
      <c r="C25" s="7"/>
      <c r="D25" s="7"/>
      <c r="E25" s="8">
        <v>18</v>
      </c>
      <c r="F25" s="8">
        <v>13</v>
      </c>
      <c r="G25" s="7"/>
      <c r="H25" s="8">
        <v>129</v>
      </c>
      <c r="I25" s="8">
        <v>160</v>
      </c>
      <c r="J25" s="8">
        <v>10</v>
      </c>
      <c r="K25" s="8">
        <v>1568</v>
      </c>
      <c r="L25" s="8">
        <v>592</v>
      </c>
      <c r="M25" s="7"/>
      <c r="N25" s="8">
        <v>976</v>
      </c>
      <c r="O25" s="7"/>
      <c r="P25" s="7"/>
      <c r="Q25" s="7"/>
      <c r="R25" s="8">
        <f t="shared" si="0"/>
        <v>3146</v>
      </c>
      <c r="S25" s="8">
        <f t="shared" si="1"/>
        <v>3306</v>
      </c>
      <c r="T25" s="9"/>
      <c r="U25" s="8"/>
      <c r="V25" s="9"/>
      <c r="W25" s="8"/>
      <c r="X25" s="9"/>
    </row>
    <row r="26" spans="1:24" x14ac:dyDescent="0.25">
      <c r="A26" s="6">
        <v>213</v>
      </c>
      <c r="B26" s="6" t="s">
        <v>44</v>
      </c>
      <c r="C26" s="7"/>
      <c r="D26" s="7"/>
      <c r="E26" s="7"/>
      <c r="F26" s="7"/>
      <c r="G26" s="7"/>
      <c r="H26" s="8">
        <v>81</v>
      </c>
      <c r="I26" s="8">
        <v>81</v>
      </c>
      <c r="J26" s="7"/>
      <c r="K26" s="7">
        <v>19</v>
      </c>
      <c r="L26" s="8">
        <v>14</v>
      </c>
      <c r="M26" s="7"/>
      <c r="N26" s="8">
        <v>2</v>
      </c>
      <c r="O26" s="7"/>
      <c r="P26" s="7"/>
      <c r="Q26" s="7"/>
      <c r="R26" s="8">
        <f t="shared" si="0"/>
        <v>35</v>
      </c>
      <c r="S26" s="8">
        <f t="shared" si="1"/>
        <v>116</v>
      </c>
      <c r="T26" s="9"/>
      <c r="U26" s="7"/>
      <c r="V26" s="7"/>
      <c r="W26" s="8"/>
      <c r="X26" s="9"/>
    </row>
    <row r="27" spans="1:24" x14ac:dyDescent="0.25">
      <c r="A27" s="6">
        <v>214</v>
      </c>
      <c r="B27" s="6" t="s">
        <v>45</v>
      </c>
      <c r="C27" s="7"/>
      <c r="D27" s="7"/>
      <c r="E27" s="7"/>
      <c r="F27" s="7"/>
      <c r="G27" s="7"/>
      <c r="H27" s="8">
        <v>14</v>
      </c>
      <c r="I27" s="8">
        <v>14</v>
      </c>
      <c r="J27" s="7"/>
      <c r="K27" s="7">
        <v>29</v>
      </c>
      <c r="L27" s="8">
        <v>8</v>
      </c>
      <c r="M27" s="7"/>
      <c r="N27" s="8">
        <v>11</v>
      </c>
      <c r="O27" s="7"/>
      <c r="P27" s="7"/>
      <c r="Q27" s="7"/>
      <c r="R27" s="8">
        <f t="shared" si="0"/>
        <v>48</v>
      </c>
      <c r="S27" s="8">
        <f t="shared" si="1"/>
        <v>62</v>
      </c>
      <c r="T27" s="9"/>
      <c r="U27" s="7"/>
      <c r="V27" s="7"/>
      <c r="W27" s="8"/>
      <c r="X27" s="9"/>
    </row>
    <row r="28" spans="1:24" x14ac:dyDescent="0.25">
      <c r="A28" s="6">
        <v>215</v>
      </c>
      <c r="B28" s="6" t="s">
        <v>46</v>
      </c>
      <c r="C28" s="7"/>
      <c r="D28" s="7"/>
      <c r="E28" s="7"/>
      <c r="F28" s="7"/>
      <c r="G28" s="7"/>
      <c r="H28" s="8">
        <v>43</v>
      </c>
      <c r="I28" s="8">
        <v>43</v>
      </c>
      <c r="J28" s="7"/>
      <c r="K28" s="7">
        <v>19</v>
      </c>
      <c r="L28" s="8">
        <v>13</v>
      </c>
      <c r="M28" s="7"/>
      <c r="N28" s="8">
        <v>103</v>
      </c>
      <c r="O28" s="7"/>
      <c r="P28" s="7"/>
      <c r="Q28" s="7"/>
      <c r="R28" s="8">
        <f t="shared" si="0"/>
        <v>135</v>
      </c>
      <c r="S28" s="8">
        <f t="shared" si="1"/>
        <v>178</v>
      </c>
      <c r="T28" s="9"/>
      <c r="U28" s="7"/>
      <c r="V28" s="7"/>
      <c r="W28" s="8"/>
      <c r="X28" s="9"/>
    </row>
    <row r="29" spans="1:24" x14ac:dyDescent="0.25">
      <c r="A29" s="6">
        <v>216</v>
      </c>
      <c r="B29" s="6" t="s">
        <v>47</v>
      </c>
      <c r="C29" s="7"/>
      <c r="D29" s="7"/>
      <c r="E29" s="7"/>
      <c r="F29" s="7"/>
      <c r="G29" s="7"/>
      <c r="H29" s="8">
        <v>96</v>
      </c>
      <c r="I29" s="8">
        <v>96</v>
      </c>
      <c r="J29" s="8">
        <v>41</v>
      </c>
      <c r="K29" s="8">
        <v>353</v>
      </c>
      <c r="L29" s="8">
        <v>20</v>
      </c>
      <c r="M29" s="7"/>
      <c r="N29" s="8">
        <v>316</v>
      </c>
      <c r="O29" s="7"/>
      <c r="P29" s="7"/>
      <c r="Q29" s="7"/>
      <c r="R29" s="8">
        <f t="shared" si="0"/>
        <v>730</v>
      </c>
      <c r="S29" s="8">
        <f t="shared" si="1"/>
        <v>826</v>
      </c>
      <c r="T29" s="9"/>
      <c r="U29" s="7"/>
      <c r="V29" s="7"/>
      <c r="W29" s="8"/>
      <c r="X29" s="9"/>
    </row>
    <row r="30" spans="1:24" x14ac:dyDescent="0.25">
      <c r="A30" s="6">
        <v>217</v>
      </c>
      <c r="B30" s="6" t="s">
        <v>48</v>
      </c>
      <c r="C30" s="7"/>
      <c r="D30" s="7"/>
      <c r="E30" s="7"/>
      <c r="F30" s="7"/>
      <c r="G30" s="7"/>
      <c r="H30" s="8">
        <v>98</v>
      </c>
      <c r="I30" s="8">
        <v>98</v>
      </c>
      <c r="J30" s="7"/>
      <c r="K30" s="7">
        <v>1</v>
      </c>
      <c r="L30" s="7"/>
      <c r="M30" s="7"/>
      <c r="N30" s="7"/>
      <c r="O30" s="7"/>
      <c r="P30" s="7"/>
      <c r="Q30" s="7"/>
      <c r="R30" s="8">
        <f t="shared" si="0"/>
        <v>1</v>
      </c>
      <c r="S30" s="8">
        <f t="shared" si="1"/>
        <v>99</v>
      </c>
      <c r="T30" s="9"/>
      <c r="U30" s="7"/>
      <c r="V30" s="7"/>
      <c r="W30" s="8"/>
      <c r="X30" s="9"/>
    </row>
    <row r="31" spans="1:24" x14ac:dyDescent="0.25">
      <c r="A31" s="6">
        <v>218</v>
      </c>
      <c r="B31" s="6" t="s">
        <v>49</v>
      </c>
      <c r="C31" s="7"/>
      <c r="D31" s="7"/>
      <c r="E31" s="7"/>
      <c r="F31" s="7"/>
      <c r="G31" s="7"/>
      <c r="H31" s="8">
        <v>17</v>
      </c>
      <c r="I31" s="8">
        <v>17</v>
      </c>
      <c r="J31" s="8">
        <v>565</v>
      </c>
      <c r="K31" s="8">
        <v>137</v>
      </c>
      <c r="L31" s="8">
        <v>22</v>
      </c>
      <c r="M31" s="7"/>
      <c r="N31" s="8">
        <v>285</v>
      </c>
      <c r="O31" s="7"/>
      <c r="P31" s="7"/>
      <c r="Q31" s="7"/>
      <c r="R31" s="8">
        <f t="shared" si="0"/>
        <v>1009</v>
      </c>
      <c r="S31" s="8">
        <f t="shared" si="1"/>
        <v>1026</v>
      </c>
      <c r="T31" s="9"/>
      <c r="U31" s="7"/>
      <c r="V31" s="7"/>
      <c r="W31" s="8"/>
      <c r="X31" s="9"/>
    </row>
    <row r="32" spans="1:24" x14ac:dyDescent="0.25">
      <c r="A32" s="6">
        <v>219</v>
      </c>
      <c r="B32" s="6" t="s">
        <v>50</v>
      </c>
      <c r="C32" s="7"/>
      <c r="D32" s="7"/>
      <c r="E32" s="7"/>
      <c r="F32" s="7"/>
      <c r="G32" s="7"/>
      <c r="H32" s="8">
        <v>6</v>
      </c>
      <c r="I32" s="8">
        <v>6</v>
      </c>
      <c r="J32" s="7"/>
      <c r="K32" s="7">
        <v>1</v>
      </c>
      <c r="L32" s="7"/>
      <c r="M32" s="7"/>
      <c r="N32" s="7"/>
      <c r="O32" s="7"/>
      <c r="P32" s="7"/>
      <c r="Q32" s="7"/>
      <c r="R32" s="8">
        <f t="shared" si="0"/>
        <v>1</v>
      </c>
      <c r="S32" s="8">
        <f t="shared" si="1"/>
        <v>7</v>
      </c>
      <c r="T32" s="9"/>
      <c r="U32" s="7"/>
      <c r="V32" s="7"/>
      <c r="W32" s="8"/>
      <c r="X32" s="9"/>
    </row>
    <row r="33" spans="1:24" x14ac:dyDescent="0.25">
      <c r="A33" s="6">
        <v>225</v>
      </c>
      <c r="B33" s="6" t="s">
        <v>51</v>
      </c>
      <c r="C33" s="7"/>
      <c r="D33" s="7"/>
      <c r="E33" s="7"/>
      <c r="F33" s="7"/>
      <c r="G33" s="7"/>
      <c r="H33" s="8">
        <v>49</v>
      </c>
      <c r="I33" s="8">
        <v>49</v>
      </c>
      <c r="J33" s="7"/>
      <c r="K33" s="7"/>
      <c r="L33" s="7"/>
      <c r="M33" s="7"/>
      <c r="N33" s="7"/>
      <c r="O33" s="7"/>
      <c r="P33" s="7"/>
      <c r="Q33" s="7"/>
      <c r="R33" s="8">
        <f t="shared" si="0"/>
        <v>0</v>
      </c>
      <c r="S33" s="8">
        <f t="shared" si="1"/>
        <v>49</v>
      </c>
      <c r="T33" s="9"/>
      <c r="U33" s="7"/>
      <c r="V33" s="7"/>
      <c r="W33" s="7"/>
      <c r="X33" s="7"/>
    </row>
    <row r="34" spans="1:24" x14ac:dyDescent="0.25">
      <c r="A34" s="6">
        <v>231</v>
      </c>
      <c r="B34" s="6" t="s">
        <v>52</v>
      </c>
      <c r="C34" s="7"/>
      <c r="D34" s="7"/>
      <c r="E34" s="8">
        <v>8</v>
      </c>
      <c r="F34" s="8">
        <v>12</v>
      </c>
      <c r="G34" s="8">
        <v>8</v>
      </c>
      <c r="H34" s="8">
        <v>134</v>
      </c>
      <c r="I34" s="8">
        <v>162</v>
      </c>
      <c r="J34" s="7"/>
      <c r="K34" s="7">
        <v>3016</v>
      </c>
      <c r="L34" s="8">
        <v>1850</v>
      </c>
      <c r="M34" s="7"/>
      <c r="N34" s="8">
        <v>810</v>
      </c>
      <c r="O34" s="7"/>
      <c r="P34" s="7"/>
      <c r="Q34" s="7"/>
      <c r="R34" s="8">
        <f t="shared" si="0"/>
        <v>5676</v>
      </c>
      <c r="S34" s="8">
        <f t="shared" si="1"/>
        <v>5838</v>
      </c>
      <c r="T34" s="9"/>
      <c r="U34" s="8"/>
      <c r="V34" s="9"/>
      <c r="W34" s="8"/>
      <c r="X34" s="9"/>
    </row>
    <row r="35" spans="1:24" x14ac:dyDescent="0.25">
      <c r="A35" s="6">
        <v>912</v>
      </c>
      <c r="B35" s="6" t="s">
        <v>53</v>
      </c>
      <c r="C35" s="7"/>
      <c r="D35" s="7"/>
      <c r="E35" s="7"/>
      <c r="F35" s="8">
        <v>1</v>
      </c>
      <c r="G35" s="7"/>
      <c r="H35" s="7"/>
      <c r="I35" s="8">
        <v>1</v>
      </c>
      <c r="J35" s="7"/>
      <c r="K35" s="7"/>
      <c r="L35" s="7"/>
      <c r="M35" s="7"/>
      <c r="N35" s="7"/>
      <c r="O35" s="7"/>
      <c r="P35" s="7"/>
      <c r="Q35" s="7"/>
      <c r="R35" s="8">
        <f t="shared" si="0"/>
        <v>0</v>
      </c>
      <c r="S35" s="8">
        <f t="shared" si="1"/>
        <v>1</v>
      </c>
      <c r="T35" s="9"/>
      <c r="U35" s="7"/>
      <c r="V35" s="7"/>
      <c r="W35" s="7"/>
      <c r="X35" s="7"/>
    </row>
    <row r="36" spans="1:24" x14ac:dyDescent="0.25">
      <c r="A36" s="6">
        <v>913</v>
      </c>
      <c r="B36" s="6" t="s">
        <v>54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8">
        <v>2</v>
      </c>
      <c r="N36" s="8">
        <v>2</v>
      </c>
      <c r="O36" s="7"/>
      <c r="P36" s="7"/>
      <c r="Q36" s="7"/>
      <c r="R36" s="8">
        <f t="shared" si="0"/>
        <v>4</v>
      </c>
      <c r="S36" s="8">
        <f t="shared" si="1"/>
        <v>4</v>
      </c>
      <c r="T36" s="9"/>
      <c r="U36" s="7"/>
      <c r="V36" s="7"/>
      <c r="W36" s="7"/>
      <c r="X36" s="7"/>
    </row>
    <row r="37" spans="1:24" x14ac:dyDescent="0.25">
      <c r="A37" s="6">
        <v>914</v>
      </c>
      <c r="B37" s="6" t="s">
        <v>55</v>
      </c>
      <c r="C37" s="7"/>
      <c r="D37" s="7"/>
      <c r="E37" s="7"/>
      <c r="F37" s="8">
        <v>4</v>
      </c>
      <c r="G37" s="7"/>
      <c r="H37" s="8">
        <v>11</v>
      </c>
      <c r="I37" s="8">
        <v>15</v>
      </c>
      <c r="J37" s="7"/>
      <c r="K37" s="7">
        <v>131</v>
      </c>
      <c r="L37" s="8">
        <v>18</v>
      </c>
      <c r="M37" s="8">
        <v>55</v>
      </c>
      <c r="N37" s="8">
        <v>3</v>
      </c>
      <c r="O37" s="8">
        <v>7</v>
      </c>
      <c r="P37" s="7"/>
      <c r="Q37" s="7"/>
      <c r="R37" s="8">
        <f t="shared" si="0"/>
        <v>214</v>
      </c>
      <c r="S37" s="8">
        <f t="shared" si="1"/>
        <v>229</v>
      </c>
      <c r="T37" s="9"/>
      <c r="U37" s="8"/>
      <c r="V37" s="9"/>
      <c r="W37" s="8"/>
      <c r="X37" s="9"/>
    </row>
    <row r="38" spans="1:24" x14ac:dyDescent="0.25">
      <c r="A38" s="6">
        <v>921</v>
      </c>
      <c r="B38" s="6" t="s">
        <v>56</v>
      </c>
      <c r="C38" s="7"/>
      <c r="D38" s="7"/>
      <c r="E38" s="7"/>
      <c r="F38" s="7"/>
      <c r="G38" s="7"/>
      <c r="H38" s="7"/>
      <c r="I38" s="7"/>
      <c r="J38" s="7"/>
      <c r="K38" s="7">
        <v>43</v>
      </c>
      <c r="L38" s="7"/>
      <c r="M38" s="8">
        <v>13</v>
      </c>
      <c r="N38" s="7"/>
      <c r="O38" s="8">
        <v>4</v>
      </c>
      <c r="P38" s="7"/>
      <c r="Q38" s="7"/>
      <c r="R38" s="8">
        <f t="shared" si="0"/>
        <v>60</v>
      </c>
      <c r="S38" s="8">
        <f t="shared" si="1"/>
        <v>60</v>
      </c>
      <c r="T38" s="9"/>
      <c r="U38" s="7"/>
      <c r="V38" s="7"/>
      <c r="W38" s="8"/>
      <c r="X38" s="9"/>
    </row>
    <row r="39" spans="1:24" x14ac:dyDescent="0.25">
      <c r="R39" s="8"/>
      <c r="S39" s="8"/>
    </row>
    <row r="40" spans="1:24" x14ac:dyDescent="0.25">
      <c r="R40" s="8"/>
      <c r="S40" s="8"/>
    </row>
    <row r="41" spans="1:24" x14ac:dyDescent="0.25">
      <c r="A41" s="7"/>
      <c r="B41" s="10" t="s">
        <v>57</v>
      </c>
      <c r="C41" s="7"/>
      <c r="D41" s="8">
        <v>2</v>
      </c>
      <c r="E41" s="8">
        <v>27</v>
      </c>
      <c r="F41" s="8">
        <v>97</v>
      </c>
      <c r="G41" s="8">
        <v>20</v>
      </c>
      <c r="H41" s="8">
        <v>750</v>
      </c>
      <c r="I41" s="8">
        <v>896</v>
      </c>
      <c r="J41" s="8">
        <v>616</v>
      </c>
      <c r="K41" s="8">
        <f>SUM(K14:K38)</f>
        <v>5983</v>
      </c>
      <c r="L41" s="8">
        <v>4937</v>
      </c>
      <c r="M41" s="8">
        <v>782</v>
      </c>
      <c r="N41" s="8">
        <v>3212</v>
      </c>
      <c r="O41" s="8">
        <v>578</v>
      </c>
      <c r="P41" s="7"/>
      <c r="Q41" s="7"/>
      <c r="R41" s="8">
        <f t="shared" si="0"/>
        <v>16108</v>
      </c>
      <c r="S41" s="8">
        <f t="shared" si="1"/>
        <v>17004</v>
      </c>
      <c r="T41" s="9"/>
      <c r="U41" s="8"/>
      <c r="V41" s="9"/>
      <c r="W41" s="8"/>
      <c r="X41" s="9"/>
    </row>
    <row r="42" spans="1:24" x14ac:dyDescent="0.25">
      <c r="A42" s="7"/>
      <c r="B42" s="10" t="s">
        <v>58</v>
      </c>
      <c r="C42" s="9">
        <v>0</v>
      </c>
      <c r="D42" s="9">
        <v>0</v>
      </c>
      <c r="E42" s="11">
        <v>7.0000000000000001E-3</v>
      </c>
      <c r="F42" s="11">
        <v>1.4E-2</v>
      </c>
      <c r="G42" s="11">
        <v>3.2000000000000001E-2</v>
      </c>
      <c r="H42" s="11">
        <v>4.2999999999999997E-2</v>
      </c>
      <c r="I42" s="11">
        <v>2.1000000000000001E-2</v>
      </c>
      <c r="J42" s="11">
        <v>1.4E-2</v>
      </c>
      <c r="K42" s="11">
        <f>K41/$I$304</f>
        <v>1.9093482430358095E-2</v>
      </c>
      <c r="L42" s="11">
        <v>6.0000000000000001E-3</v>
      </c>
      <c r="M42" s="11">
        <v>8.0000000000000002E-3</v>
      </c>
      <c r="N42" s="9">
        <v>0.01</v>
      </c>
      <c r="O42" s="11">
        <v>1.4E-2</v>
      </c>
      <c r="P42" s="9">
        <v>0</v>
      </c>
      <c r="Q42" s="9">
        <v>0</v>
      </c>
      <c r="R42" s="11">
        <f>R41/$P$304</f>
        <v>1.0184095159456832E-2</v>
      </c>
      <c r="S42" s="11">
        <f>S41/$Q$304</f>
        <v>1.0469495679886118E-2</v>
      </c>
      <c r="T42" s="7"/>
      <c r="U42" s="11"/>
      <c r="V42" s="7"/>
      <c r="W42" s="11"/>
      <c r="X42" s="7"/>
    </row>
    <row r="44" spans="1:24" ht="18.75" customHeight="1" x14ac:dyDescent="0.25">
      <c r="A44" s="14" t="s">
        <v>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8.75" customHeight="1" x14ac:dyDescent="0.25">
      <c r="A45" s="14" t="s">
        <v>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8" spans="1:24" x14ac:dyDescent="0.25">
      <c r="A48" s="2" t="s">
        <v>3</v>
      </c>
      <c r="B48" s="1"/>
      <c r="C48" s="16" t="s">
        <v>59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x14ac:dyDescent="0.25">
      <c r="A49" s="15" t="s">
        <v>2</v>
      </c>
      <c r="B49" s="15"/>
      <c r="C49" s="15"/>
    </row>
    <row r="51" spans="1:24" x14ac:dyDescent="0.25">
      <c r="A51" s="17"/>
      <c r="B51" s="17"/>
      <c r="C51" s="18" t="s">
        <v>5</v>
      </c>
      <c r="D51" s="18"/>
      <c r="E51" s="18"/>
      <c r="F51" s="18"/>
      <c r="G51" s="18"/>
      <c r="H51" s="18"/>
      <c r="I51" s="18"/>
      <c r="J51" s="18"/>
      <c r="K51" s="18" t="s">
        <v>6</v>
      </c>
      <c r="L51" s="18"/>
      <c r="M51" s="3" t="s">
        <v>7</v>
      </c>
      <c r="N51" s="3" t="s">
        <v>7</v>
      </c>
      <c r="O51" s="3" t="s">
        <v>8</v>
      </c>
      <c r="P51" s="3" t="s">
        <v>8</v>
      </c>
      <c r="R51" s="4"/>
      <c r="S51" s="4"/>
      <c r="T51" s="18"/>
      <c r="U51" s="18"/>
      <c r="V51" s="18"/>
      <c r="W51" s="18"/>
    </row>
    <row r="52" spans="1:24" x14ac:dyDescent="0.25">
      <c r="A52" s="17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3" t="s">
        <v>9</v>
      </c>
      <c r="N52" s="3" t="s">
        <v>10</v>
      </c>
      <c r="O52" s="3" t="s">
        <v>11</v>
      </c>
      <c r="P52" s="3" t="s">
        <v>12</v>
      </c>
      <c r="R52" s="19"/>
      <c r="S52" s="19"/>
      <c r="T52" s="18"/>
      <c r="U52" s="18"/>
      <c r="V52" s="18"/>
      <c r="W52" s="18"/>
    </row>
    <row r="53" spans="1:24" x14ac:dyDescent="0.25">
      <c r="A53" s="5" t="s">
        <v>13</v>
      </c>
      <c r="B53" s="5" t="s">
        <v>14</v>
      </c>
      <c r="C53" s="4"/>
      <c r="D53" s="3" t="s">
        <v>15</v>
      </c>
      <c r="E53" s="3" t="s">
        <v>9</v>
      </c>
      <c r="F53" s="3" t="s">
        <v>10</v>
      </c>
      <c r="G53" s="3" t="s">
        <v>16</v>
      </c>
      <c r="H53" s="4"/>
      <c r="I53" s="3" t="s">
        <v>17</v>
      </c>
      <c r="J53" s="3" t="s">
        <v>18</v>
      </c>
      <c r="K53" s="3" t="s">
        <v>189</v>
      </c>
      <c r="L53" s="3" t="s">
        <v>9</v>
      </c>
      <c r="M53" s="3" t="s">
        <v>10</v>
      </c>
      <c r="N53" s="3" t="s">
        <v>19</v>
      </c>
      <c r="O53" s="3" t="s">
        <v>19</v>
      </c>
      <c r="P53" s="3" t="s">
        <v>8</v>
      </c>
      <c r="Q53" s="3" t="s">
        <v>8</v>
      </c>
      <c r="R53" s="3" t="s">
        <v>17</v>
      </c>
      <c r="S53" s="4"/>
      <c r="T53" s="3"/>
      <c r="U53" s="4"/>
      <c r="V53" s="4"/>
      <c r="W53" s="4"/>
      <c r="X53" s="4"/>
    </row>
    <row r="54" spans="1:24" x14ac:dyDescent="0.25">
      <c r="A54" s="5" t="s">
        <v>20</v>
      </c>
      <c r="B54" s="5" t="s">
        <v>21</v>
      </c>
      <c r="C54" s="3" t="s">
        <v>22</v>
      </c>
      <c r="D54" s="3" t="s">
        <v>23</v>
      </c>
      <c r="E54" s="3" t="s">
        <v>24</v>
      </c>
      <c r="F54" s="3" t="s">
        <v>25</v>
      </c>
      <c r="G54" s="3" t="s">
        <v>26</v>
      </c>
      <c r="H54" s="3" t="s">
        <v>27</v>
      </c>
      <c r="I54" s="3" t="s">
        <v>28</v>
      </c>
      <c r="J54" s="3" t="s">
        <v>29</v>
      </c>
      <c r="K54" s="3" t="s">
        <v>190</v>
      </c>
      <c r="L54" s="3" t="s">
        <v>24</v>
      </c>
      <c r="M54" s="3" t="s">
        <v>25</v>
      </c>
      <c r="N54" s="3" t="s">
        <v>24</v>
      </c>
      <c r="O54" s="3" t="s">
        <v>25</v>
      </c>
      <c r="P54" s="3" t="s">
        <v>30</v>
      </c>
      <c r="Q54" s="3" t="s">
        <v>31</v>
      </c>
      <c r="R54" s="3" t="s">
        <v>6</v>
      </c>
      <c r="S54" s="3" t="s">
        <v>17</v>
      </c>
      <c r="T54" s="3"/>
      <c r="U54" s="3"/>
      <c r="V54" s="3"/>
      <c r="W54" s="3"/>
      <c r="X54" s="3"/>
    </row>
    <row r="57" spans="1:24" x14ac:dyDescent="0.25">
      <c r="A57" s="6">
        <v>301</v>
      </c>
      <c r="B57" s="6" t="s">
        <v>60</v>
      </c>
      <c r="C57" s="7"/>
      <c r="D57" s="7"/>
      <c r="E57" s="7"/>
      <c r="F57" s="7"/>
      <c r="G57" s="7"/>
      <c r="H57" s="7"/>
      <c r="I57" s="7"/>
      <c r="J57" s="7"/>
      <c r="K57" s="7">
        <v>3</v>
      </c>
      <c r="L57" s="7"/>
      <c r="M57" s="8">
        <v>12</v>
      </c>
      <c r="N57" s="7"/>
      <c r="O57" s="7"/>
      <c r="P57" s="7"/>
      <c r="Q57" s="7"/>
      <c r="R57" s="8">
        <f>SUM(J57:O57)</f>
        <v>15</v>
      </c>
      <c r="S57" s="8">
        <f>SUM(I57,R57)</f>
        <v>15</v>
      </c>
      <c r="T57" s="9"/>
      <c r="U57" s="7"/>
      <c r="V57" s="7"/>
      <c r="W57" s="8"/>
      <c r="X57" s="9"/>
    </row>
    <row r="58" spans="1:24" x14ac:dyDescent="0.25">
      <c r="A58" s="6">
        <v>302</v>
      </c>
      <c r="B58" s="6" t="s">
        <v>61</v>
      </c>
      <c r="C58" s="7"/>
      <c r="D58" s="7"/>
      <c r="E58" s="7"/>
      <c r="F58" s="7"/>
      <c r="G58" s="7"/>
      <c r="H58" s="8">
        <v>13</v>
      </c>
      <c r="I58" s="8">
        <v>13</v>
      </c>
      <c r="J58" s="8">
        <v>112</v>
      </c>
      <c r="K58" s="8">
        <v>109</v>
      </c>
      <c r="L58" s="8">
        <v>10</v>
      </c>
      <c r="M58" s="7"/>
      <c r="N58" s="8">
        <v>41</v>
      </c>
      <c r="O58" s="7"/>
      <c r="P58" s="7"/>
      <c r="Q58" s="7"/>
      <c r="R58" s="8">
        <f t="shared" ref="R58:R100" si="2">SUM(J58:O58)</f>
        <v>272</v>
      </c>
      <c r="S58" s="8">
        <f t="shared" ref="S58:S100" si="3">SUM(I58,R58)</f>
        <v>285</v>
      </c>
      <c r="T58" s="9"/>
      <c r="U58" s="7"/>
      <c r="V58" s="7"/>
      <c r="W58" s="8"/>
      <c r="X58" s="9"/>
    </row>
    <row r="59" spans="1:24" x14ac:dyDescent="0.25">
      <c r="A59" s="6">
        <v>303</v>
      </c>
      <c r="B59" s="6" t="s">
        <v>62</v>
      </c>
      <c r="C59" s="7"/>
      <c r="D59" s="7"/>
      <c r="E59" s="7"/>
      <c r="F59" s="7"/>
      <c r="G59" s="7"/>
      <c r="H59" s="8">
        <v>1</v>
      </c>
      <c r="I59" s="8">
        <v>1</v>
      </c>
      <c r="J59" s="7"/>
      <c r="K59" s="7">
        <v>5</v>
      </c>
      <c r="L59" s="8">
        <v>3</v>
      </c>
      <c r="M59" s="8">
        <v>6</v>
      </c>
      <c r="N59" s="7"/>
      <c r="O59" s="8">
        <v>1</v>
      </c>
      <c r="P59" s="7"/>
      <c r="Q59" s="7"/>
      <c r="R59" s="8">
        <f t="shared" si="2"/>
        <v>15</v>
      </c>
      <c r="S59" s="8">
        <f t="shared" si="3"/>
        <v>16</v>
      </c>
      <c r="T59" s="9"/>
      <c r="U59" s="7"/>
      <c r="V59" s="7"/>
      <c r="W59" s="8"/>
      <c r="X59" s="9"/>
    </row>
    <row r="60" spans="1:24" x14ac:dyDescent="0.25">
      <c r="A60" s="6">
        <v>305</v>
      </c>
      <c r="B60" s="6" t="s">
        <v>63</v>
      </c>
      <c r="C60" s="7"/>
      <c r="D60" s="7"/>
      <c r="E60" s="7"/>
      <c r="F60" s="7"/>
      <c r="G60" s="7"/>
      <c r="H60" s="7"/>
      <c r="I60" s="7"/>
      <c r="J60" s="7"/>
      <c r="K60" s="7">
        <v>5</v>
      </c>
      <c r="L60" s="7"/>
      <c r="M60" s="8">
        <v>36</v>
      </c>
      <c r="N60" s="7"/>
      <c r="O60" s="8">
        <v>2</v>
      </c>
      <c r="P60" s="7"/>
      <c r="Q60" s="7"/>
      <c r="R60" s="8">
        <f t="shared" si="2"/>
        <v>43</v>
      </c>
      <c r="S60" s="8">
        <f t="shared" si="3"/>
        <v>43</v>
      </c>
      <c r="T60" s="9"/>
      <c r="U60" s="7"/>
      <c r="V60" s="7"/>
      <c r="W60" s="8"/>
      <c r="X60" s="9"/>
    </row>
    <row r="61" spans="1:24" x14ac:dyDescent="0.25">
      <c r="A61" s="6">
        <v>307</v>
      </c>
      <c r="B61" s="6" t="s">
        <v>64</v>
      </c>
      <c r="C61" s="7"/>
      <c r="D61" s="7"/>
      <c r="E61" s="7"/>
      <c r="F61" s="7"/>
      <c r="G61" s="7"/>
      <c r="H61" s="8">
        <v>8</v>
      </c>
      <c r="I61" s="8">
        <v>8</v>
      </c>
      <c r="J61" s="8">
        <v>10</v>
      </c>
      <c r="K61" s="8">
        <v>8</v>
      </c>
      <c r="L61" s="8">
        <v>6</v>
      </c>
      <c r="M61" s="7"/>
      <c r="N61" s="8">
        <v>1</v>
      </c>
      <c r="O61" s="7"/>
      <c r="P61" s="7"/>
      <c r="Q61" s="7"/>
      <c r="R61" s="8">
        <f t="shared" si="2"/>
        <v>25</v>
      </c>
      <c r="S61" s="8">
        <f t="shared" si="3"/>
        <v>33</v>
      </c>
      <c r="T61" s="9"/>
      <c r="U61" s="7"/>
      <c r="V61" s="7"/>
      <c r="W61" s="8"/>
      <c r="X61" s="9"/>
    </row>
    <row r="62" spans="1:24" x14ac:dyDescent="0.25">
      <c r="A62" s="6">
        <v>308</v>
      </c>
      <c r="B62" s="6" t="s">
        <v>65</v>
      </c>
      <c r="C62" s="7"/>
      <c r="D62" s="8">
        <v>398</v>
      </c>
      <c r="E62" s="7"/>
      <c r="F62" s="8">
        <v>21</v>
      </c>
      <c r="G62" s="7"/>
      <c r="H62" s="8">
        <v>49</v>
      </c>
      <c r="I62" s="8">
        <v>468</v>
      </c>
      <c r="J62" s="7"/>
      <c r="K62" s="7">
        <v>539</v>
      </c>
      <c r="L62" s="8">
        <v>69</v>
      </c>
      <c r="M62" s="7"/>
      <c r="N62" s="8">
        <v>365</v>
      </c>
      <c r="O62" s="7"/>
      <c r="P62" s="7"/>
      <c r="Q62" s="7"/>
      <c r="R62" s="8">
        <f t="shared" si="2"/>
        <v>973</v>
      </c>
      <c r="S62" s="8">
        <f t="shared" si="3"/>
        <v>1441</v>
      </c>
      <c r="T62" s="9"/>
      <c r="U62" s="7"/>
      <c r="V62" s="7"/>
      <c r="W62" s="8"/>
      <c r="X62" s="9"/>
    </row>
    <row r="63" spans="1:24" x14ac:dyDescent="0.25">
      <c r="A63" s="6">
        <v>312</v>
      </c>
      <c r="B63" s="6" t="s">
        <v>66</v>
      </c>
      <c r="C63" s="7"/>
      <c r="D63" s="7"/>
      <c r="E63" s="8">
        <v>1</v>
      </c>
      <c r="F63" s="8">
        <v>2</v>
      </c>
      <c r="G63" s="8">
        <v>8</v>
      </c>
      <c r="H63" s="8">
        <v>12</v>
      </c>
      <c r="I63" s="8">
        <v>23</v>
      </c>
      <c r="J63" s="7"/>
      <c r="K63" s="7">
        <v>33</v>
      </c>
      <c r="L63" s="8">
        <v>4</v>
      </c>
      <c r="M63" s="8">
        <v>48</v>
      </c>
      <c r="N63" s="8">
        <v>16</v>
      </c>
      <c r="O63" s="8">
        <v>17</v>
      </c>
      <c r="P63" s="7"/>
      <c r="Q63" s="7"/>
      <c r="R63" s="8">
        <f t="shared" si="2"/>
        <v>118</v>
      </c>
      <c r="S63" s="8">
        <f t="shared" si="3"/>
        <v>141</v>
      </c>
      <c r="T63" s="9"/>
      <c r="U63" s="8"/>
      <c r="V63" s="9"/>
      <c r="W63" s="8"/>
      <c r="X63" s="9"/>
    </row>
    <row r="64" spans="1:24" x14ac:dyDescent="0.25">
      <c r="A64" s="6">
        <v>314</v>
      </c>
      <c r="B64" s="6" t="s">
        <v>67</v>
      </c>
      <c r="C64" s="7"/>
      <c r="D64" s="8">
        <v>4</v>
      </c>
      <c r="E64" s="8">
        <v>15</v>
      </c>
      <c r="F64" s="8">
        <v>19</v>
      </c>
      <c r="G64" s="7"/>
      <c r="H64" s="8">
        <v>249</v>
      </c>
      <c r="I64" s="8">
        <v>287</v>
      </c>
      <c r="J64" s="8">
        <v>172</v>
      </c>
      <c r="K64" s="8">
        <v>3064</v>
      </c>
      <c r="L64" s="8">
        <v>837</v>
      </c>
      <c r="M64" s="7"/>
      <c r="N64" s="8">
        <v>585</v>
      </c>
      <c r="O64" s="7"/>
      <c r="P64" s="7"/>
      <c r="Q64" s="7"/>
      <c r="R64" s="8">
        <f t="shared" si="2"/>
        <v>4658</v>
      </c>
      <c r="S64" s="8">
        <f t="shared" si="3"/>
        <v>4945</v>
      </c>
      <c r="T64" s="9"/>
      <c r="U64" s="7"/>
      <c r="V64" s="7"/>
      <c r="W64" s="8"/>
      <c r="X64" s="9"/>
    </row>
    <row r="65" spans="1:24" x14ac:dyDescent="0.25">
      <c r="A65" s="6">
        <v>315</v>
      </c>
      <c r="B65" s="6" t="s">
        <v>68</v>
      </c>
      <c r="C65" s="7"/>
      <c r="D65" s="7"/>
      <c r="E65" s="7"/>
      <c r="F65" s="7"/>
      <c r="G65" s="7"/>
      <c r="H65" s="7"/>
      <c r="I65" s="7"/>
      <c r="J65" s="7"/>
      <c r="K65" s="7">
        <v>11</v>
      </c>
      <c r="L65" s="7"/>
      <c r="M65" s="7"/>
      <c r="N65" s="8">
        <v>33</v>
      </c>
      <c r="O65" s="7"/>
      <c r="P65" s="7"/>
      <c r="Q65" s="7"/>
      <c r="R65" s="8">
        <f t="shared" si="2"/>
        <v>44</v>
      </c>
      <c r="S65" s="8">
        <f t="shared" si="3"/>
        <v>44</v>
      </c>
      <c r="T65" s="9"/>
      <c r="U65" s="7"/>
      <c r="V65" s="7"/>
      <c r="W65" s="8"/>
      <c r="X65" s="9"/>
    </row>
    <row r="66" spans="1:24" x14ac:dyDescent="0.25">
      <c r="A66" s="6">
        <v>316</v>
      </c>
      <c r="B66" s="6" t="s">
        <v>69</v>
      </c>
      <c r="C66" s="7"/>
      <c r="D66" s="8">
        <v>16</v>
      </c>
      <c r="E66" s="7"/>
      <c r="F66" s="7"/>
      <c r="G66" s="7"/>
      <c r="H66" s="8">
        <v>1</v>
      </c>
      <c r="I66" s="8">
        <v>17</v>
      </c>
      <c r="J66" s="7"/>
      <c r="K66" s="7">
        <v>7</v>
      </c>
      <c r="L66" s="8">
        <v>1</v>
      </c>
      <c r="M66" s="8">
        <v>13</v>
      </c>
      <c r="N66" s="8">
        <v>1</v>
      </c>
      <c r="O66" s="8">
        <v>1</v>
      </c>
      <c r="P66" s="7"/>
      <c r="Q66" s="7"/>
      <c r="R66" s="8">
        <f t="shared" si="2"/>
        <v>23</v>
      </c>
      <c r="S66" s="8">
        <f t="shared" si="3"/>
        <v>40</v>
      </c>
      <c r="T66" s="9"/>
      <c r="U66" s="7"/>
      <c r="V66" s="7"/>
      <c r="W66" s="8"/>
      <c r="X66" s="9"/>
    </row>
    <row r="67" spans="1:24" x14ac:dyDescent="0.25">
      <c r="A67" s="6">
        <v>317</v>
      </c>
      <c r="B67" s="6" t="s">
        <v>70</v>
      </c>
      <c r="C67" s="7"/>
      <c r="D67" s="7"/>
      <c r="E67" s="7"/>
      <c r="F67" s="7"/>
      <c r="G67" s="7"/>
      <c r="H67" s="7"/>
      <c r="I67" s="7"/>
      <c r="J67" s="7"/>
      <c r="K67" s="7">
        <v>6</v>
      </c>
      <c r="L67" s="7"/>
      <c r="M67" s="8">
        <v>31</v>
      </c>
      <c r="N67" s="7"/>
      <c r="O67" s="8">
        <v>4</v>
      </c>
      <c r="P67" s="7"/>
      <c r="Q67" s="7"/>
      <c r="R67" s="8">
        <f t="shared" si="2"/>
        <v>41</v>
      </c>
      <c r="S67" s="8">
        <f t="shared" si="3"/>
        <v>41</v>
      </c>
      <c r="T67" s="9"/>
      <c r="U67" s="7"/>
      <c r="V67" s="7"/>
      <c r="W67" s="8"/>
      <c r="X67" s="9"/>
    </row>
    <row r="68" spans="1:24" x14ac:dyDescent="0.25">
      <c r="A68" s="6">
        <v>318</v>
      </c>
      <c r="B68" s="6" t="s">
        <v>71</v>
      </c>
      <c r="C68" s="7"/>
      <c r="D68" s="7"/>
      <c r="E68" s="7"/>
      <c r="F68" s="7"/>
      <c r="G68" s="7"/>
      <c r="H68" s="8">
        <v>92</v>
      </c>
      <c r="I68" s="8">
        <v>92</v>
      </c>
      <c r="J68" s="7"/>
      <c r="K68" s="7">
        <v>113</v>
      </c>
      <c r="L68" s="8">
        <v>4</v>
      </c>
      <c r="M68" s="7"/>
      <c r="N68" s="8">
        <v>19</v>
      </c>
      <c r="O68" s="7"/>
      <c r="P68" s="7"/>
      <c r="Q68" s="7"/>
      <c r="R68" s="8">
        <f t="shared" si="2"/>
        <v>136</v>
      </c>
      <c r="S68" s="8">
        <f t="shared" si="3"/>
        <v>228</v>
      </c>
      <c r="T68" s="9"/>
      <c r="U68" s="7"/>
      <c r="V68" s="7"/>
      <c r="W68" s="8"/>
      <c r="X68" s="9"/>
    </row>
    <row r="69" spans="1:24" x14ac:dyDescent="0.25">
      <c r="A69" s="6">
        <v>321</v>
      </c>
      <c r="B69" s="6" t="s">
        <v>72</v>
      </c>
      <c r="C69" s="7"/>
      <c r="D69" s="7"/>
      <c r="E69" s="7"/>
      <c r="F69" s="7"/>
      <c r="G69" s="7"/>
      <c r="H69" s="7"/>
      <c r="I69" s="7"/>
      <c r="J69" s="7"/>
      <c r="K69" s="7">
        <v>18</v>
      </c>
      <c r="L69" s="8">
        <v>1</v>
      </c>
      <c r="M69" s="8">
        <v>17</v>
      </c>
      <c r="N69" s="8">
        <v>1</v>
      </c>
      <c r="O69" s="8">
        <v>3</v>
      </c>
      <c r="P69" s="7"/>
      <c r="Q69" s="7"/>
      <c r="R69" s="8">
        <f t="shared" si="2"/>
        <v>40</v>
      </c>
      <c r="S69" s="8">
        <f t="shared" si="3"/>
        <v>40</v>
      </c>
      <c r="T69" s="9"/>
      <c r="U69" s="7"/>
      <c r="V69" s="7"/>
      <c r="W69" s="8"/>
      <c r="X69" s="9"/>
    </row>
    <row r="70" spans="1:24" x14ac:dyDescent="0.25">
      <c r="A70" s="6">
        <v>322</v>
      </c>
      <c r="B70" s="6" t="s">
        <v>73</v>
      </c>
      <c r="C70" s="7"/>
      <c r="D70" s="7"/>
      <c r="E70" s="7"/>
      <c r="F70" s="7"/>
      <c r="G70" s="7"/>
      <c r="H70" s="8">
        <v>18</v>
      </c>
      <c r="I70" s="8">
        <v>18</v>
      </c>
      <c r="J70" s="7"/>
      <c r="K70" s="7">
        <v>18</v>
      </c>
      <c r="L70" s="8">
        <v>7</v>
      </c>
      <c r="M70" s="8">
        <v>21</v>
      </c>
      <c r="N70" s="8">
        <v>18</v>
      </c>
      <c r="O70" s="8">
        <v>2</v>
      </c>
      <c r="P70" s="7"/>
      <c r="Q70" s="7"/>
      <c r="R70" s="8">
        <f t="shared" si="2"/>
        <v>66</v>
      </c>
      <c r="S70" s="8">
        <f t="shared" si="3"/>
        <v>84</v>
      </c>
      <c r="T70" s="9"/>
      <c r="U70" s="8"/>
      <c r="V70" s="9"/>
      <c r="W70" s="8"/>
      <c r="X70" s="9"/>
    </row>
    <row r="71" spans="1:24" x14ac:dyDescent="0.25">
      <c r="A71" s="6">
        <v>323</v>
      </c>
      <c r="B71" s="6" t="s">
        <v>74</v>
      </c>
      <c r="C71" s="7"/>
      <c r="D71" s="7"/>
      <c r="E71" s="8">
        <v>15</v>
      </c>
      <c r="F71" s="8">
        <v>1</v>
      </c>
      <c r="G71" s="7"/>
      <c r="H71" s="7"/>
      <c r="I71" s="8">
        <v>16</v>
      </c>
      <c r="J71" s="7"/>
      <c r="K71" s="7">
        <v>87</v>
      </c>
      <c r="L71" s="8">
        <v>54</v>
      </c>
      <c r="M71" s="8">
        <v>38</v>
      </c>
      <c r="N71" s="8">
        <v>75</v>
      </c>
      <c r="O71" s="8">
        <v>18</v>
      </c>
      <c r="P71" s="7"/>
      <c r="Q71" s="7"/>
      <c r="R71" s="8">
        <f t="shared" si="2"/>
        <v>272</v>
      </c>
      <c r="S71" s="8">
        <f t="shared" si="3"/>
        <v>288</v>
      </c>
      <c r="T71" s="9"/>
      <c r="U71" s="8"/>
      <c r="V71" s="9"/>
      <c r="W71" s="8"/>
      <c r="X71" s="9"/>
    </row>
    <row r="72" spans="1:24" x14ac:dyDescent="0.25">
      <c r="A72" s="6">
        <v>324</v>
      </c>
      <c r="B72" s="6" t="s">
        <v>75</v>
      </c>
      <c r="C72" s="7"/>
      <c r="D72" s="7"/>
      <c r="E72" s="7"/>
      <c r="F72" s="7"/>
      <c r="G72" s="7"/>
      <c r="H72" s="8">
        <v>29</v>
      </c>
      <c r="I72" s="8">
        <v>29</v>
      </c>
      <c r="J72" s="7"/>
      <c r="K72" s="7"/>
      <c r="L72" s="8">
        <v>2</v>
      </c>
      <c r="M72" s="7"/>
      <c r="N72" s="7"/>
      <c r="O72" s="7"/>
      <c r="P72" s="7"/>
      <c r="Q72" s="7"/>
      <c r="R72" s="8">
        <f t="shared" si="2"/>
        <v>2</v>
      </c>
      <c r="S72" s="8">
        <f t="shared" si="3"/>
        <v>31</v>
      </c>
      <c r="T72" s="9"/>
      <c r="U72" s="7"/>
      <c r="V72" s="7"/>
      <c r="W72" s="8"/>
      <c r="X72" s="9"/>
    </row>
    <row r="73" spans="1:24" x14ac:dyDescent="0.25">
      <c r="A73" s="6">
        <v>328</v>
      </c>
      <c r="B73" s="6" t="s">
        <v>76</v>
      </c>
      <c r="C73" s="7"/>
      <c r="D73" s="7"/>
      <c r="E73" s="8">
        <v>5</v>
      </c>
      <c r="F73" s="7"/>
      <c r="G73" s="7"/>
      <c r="H73" s="8">
        <v>374</v>
      </c>
      <c r="I73" s="8">
        <v>379</v>
      </c>
      <c r="J73" s="8">
        <v>28</v>
      </c>
      <c r="K73" s="8">
        <v>1455</v>
      </c>
      <c r="L73" s="8">
        <v>1177</v>
      </c>
      <c r="M73" s="7"/>
      <c r="N73" s="8">
        <v>460</v>
      </c>
      <c r="O73" s="7"/>
      <c r="P73" s="7"/>
      <c r="Q73" s="7"/>
      <c r="R73" s="8">
        <f t="shared" si="2"/>
        <v>3120</v>
      </c>
      <c r="S73" s="8">
        <f t="shared" si="3"/>
        <v>3499</v>
      </c>
      <c r="T73" s="9"/>
      <c r="U73" s="8"/>
      <c r="V73" s="9"/>
      <c r="W73" s="8"/>
      <c r="X73" s="9"/>
    </row>
    <row r="74" spans="1:24" x14ac:dyDescent="0.25">
      <c r="A74" s="6">
        <v>329</v>
      </c>
      <c r="B74" s="6" t="s">
        <v>77</v>
      </c>
      <c r="C74" s="7"/>
      <c r="D74" s="8">
        <v>352</v>
      </c>
      <c r="E74" s="8">
        <v>2</v>
      </c>
      <c r="F74" s="8">
        <v>11</v>
      </c>
      <c r="G74" s="7"/>
      <c r="H74" s="8">
        <v>88</v>
      </c>
      <c r="I74" s="8">
        <v>453</v>
      </c>
      <c r="J74" s="8">
        <v>1</v>
      </c>
      <c r="K74" s="8">
        <v>1053</v>
      </c>
      <c r="L74" s="8">
        <v>160</v>
      </c>
      <c r="M74" s="7"/>
      <c r="N74" s="8">
        <v>109</v>
      </c>
      <c r="O74" s="7"/>
      <c r="P74" s="7"/>
      <c r="Q74" s="7"/>
      <c r="R74" s="8">
        <f t="shared" si="2"/>
        <v>1323</v>
      </c>
      <c r="S74" s="8">
        <f t="shared" si="3"/>
        <v>1776</v>
      </c>
      <c r="T74" s="9"/>
      <c r="U74" s="7"/>
      <c r="V74" s="7"/>
      <c r="W74" s="8"/>
      <c r="X74" s="9"/>
    </row>
    <row r="75" spans="1:24" x14ac:dyDescent="0.25">
      <c r="A75" s="6">
        <v>330</v>
      </c>
      <c r="B75" s="6" t="s">
        <v>78</v>
      </c>
      <c r="C75" s="7"/>
      <c r="D75" s="7"/>
      <c r="E75" s="7"/>
      <c r="F75" s="7"/>
      <c r="G75" s="7"/>
      <c r="H75" s="8">
        <v>19</v>
      </c>
      <c r="I75" s="8">
        <v>19</v>
      </c>
      <c r="J75" s="8">
        <v>160</v>
      </c>
      <c r="K75" s="8">
        <v>51</v>
      </c>
      <c r="L75" s="7"/>
      <c r="M75" s="7"/>
      <c r="N75" s="8">
        <v>3</v>
      </c>
      <c r="O75" s="7"/>
      <c r="P75" s="7"/>
      <c r="Q75" s="7"/>
      <c r="R75" s="8">
        <f t="shared" si="2"/>
        <v>214</v>
      </c>
      <c r="S75" s="8">
        <f t="shared" si="3"/>
        <v>233</v>
      </c>
      <c r="T75" s="9"/>
      <c r="U75" s="7"/>
      <c r="V75" s="7"/>
      <c r="W75" s="7"/>
      <c r="X75" s="7"/>
    </row>
    <row r="76" spans="1:24" x14ac:dyDescent="0.25">
      <c r="A76" s="6">
        <v>331</v>
      </c>
      <c r="B76" s="6" t="s">
        <v>79</v>
      </c>
      <c r="C76" s="7"/>
      <c r="D76" s="7"/>
      <c r="E76" s="7"/>
      <c r="F76" s="7"/>
      <c r="G76" s="7"/>
      <c r="H76" s="7"/>
      <c r="I76" s="7"/>
      <c r="J76" s="8">
        <v>355</v>
      </c>
      <c r="K76" s="8"/>
      <c r="L76" s="7"/>
      <c r="M76" s="7"/>
      <c r="N76" s="8">
        <v>59</v>
      </c>
      <c r="O76" s="7"/>
      <c r="P76" s="7"/>
      <c r="Q76" s="7"/>
      <c r="R76" s="8">
        <f t="shared" si="2"/>
        <v>414</v>
      </c>
      <c r="S76" s="8">
        <f t="shared" si="3"/>
        <v>414</v>
      </c>
      <c r="T76" s="9"/>
      <c r="U76" s="7"/>
      <c r="V76" s="7"/>
      <c r="W76" s="8"/>
      <c r="X76" s="9"/>
    </row>
    <row r="77" spans="1:24" x14ac:dyDescent="0.25">
      <c r="A77" s="6">
        <v>332</v>
      </c>
      <c r="B77" s="6" t="s">
        <v>80</v>
      </c>
      <c r="C77" s="7"/>
      <c r="D77" s="7"/>
      <c r="E77" s="7"/>
      <c r="F77" s="7"/>
      <c r="G77" s="7"/>
      <c r="H77" s="8">
        <v>1</v>
      </c>
      <c r="I77" s="8">
        <v>1</v>
      </c>
      <c r="J77" s="7"/>
      <c r="K77" s="7">
        <v>64</v>
      </c>
      <c r="L77" s="8">
        <v>2</v>
      </c>
      <c r="M77" s="7"/>
      <c r="N77" s="8">
        <v>2</v>
      </c>
      <c r="O77" s="7"/>
      <c r="P77" s="7"/>
      <c r="Q77" s="7"/>
      <c r="R77" s="8">
        <f t="shared" si="2"/>
        <v>68</v>
      </c>
      <c r="S77" s="8">
        <f t="shared" si="3"/>
        <v>69</v>
      </c>
      <c r="T77" s="9"/>
      <c r="U77" s="7"/>
      <c r="V77" s="7"/>
      <c r="W77" s="8"/>
      <c r="X77" s="9"/>
    </row>
    <row r="78" spans="1:24" x14ac:dyDescent="0.25">
      <c r="A78" s="6">
        <v>333</v>
      </c>
      <c r="B78" s="6" t="s">
        <v>81</v>
      </c>
      <c r="C78" s="7"/>
      <c r="D78" s="7"/>
      <c r="E78" s="7"/>
      <c r="F78" s="7"/>
      <c r="G78" s="7"/>
      <c r="H78" s="8">
        <v>23</v>
      </c>
      <c r="I78" s="8">
        <v>23</v>
      </c>
      <c r="J78" s="8">
        <v>2</v>
      </c>
      <c r="K78" s="8">
        <v>116</v>
      </c>
      <c r="L78" s="7"/>
      <c r="M78" s="7"/>
      <c r="N78" s="8">
        <v>1</v>
      </c>
      <c r="O78" s="7"/>
      <c r="P78" s="7"/>
      <c r="Q78" s="7"/>
      <c r="R78" s="8">
        <f t="shared" si="2"/>
        <v>119</v>
      </c>
      <c r="S78" s="8">
        <f t="shared" si="3"/>
        <v>142</v>
      </c>
      <c r="T78" s="9"/>
      <c r="U78" s="7"/>
      <c r="V78" s="7"/>
      <c r="W78" s="8"/>
      <c r="X78" s="9"/>
    </row>
    <row r="79" spans="1:24" x14ac:dyDescent="0.25">
      <c r="A79" s="6">
        <v>334</v>
      </c>
      <c r="B79" s="6" t="s">
        <v>82</v>
      </c>
      <c r="C79" s="7"/>
      <c r="D79" s="7"/>
      <c r="E79" s="7"/>
      <c r="F79" s="7"/>
      <c r="G79" s="7"/>
      <c r="H79" s="7"/>
      <c r="I79" s="7"/>
      <c r="J79" s="8">
        <v>2</v>
      </c>
      <c r="K79" s="8">
        <v>83</v>
      </c>
      <c r="L79" s="8">
        <v>12</v>
      </c>
      <c r="M79" s="7"/>
      <c r="N79" s="8">
        <v>14</v>
      </c>
      <c r="O79" s="7"/>
      <c r="P79" s="7"/>
      <c r="Q79" s="7"/>
      <c r="R79" s="8">
        <f t="shared" si="2"/>
        <v>111</v>
      </c>
      <c r="S79" s="8">
        <f t="shared" si="3"/>
        <v>111</v>
      </c>
      <c r="T79" s="9"/>
      <c r="U79" s="7"/>
      <c r="V79" s="7"/>
      <c r="W79" s="8"/>
      <c r="X79" s="9"/>
    </row>
    <row r="80" spans="1:24" x14ac:dyDescent="0.25">
      <c r="A80" s="6">
        <v>335</v>
      </c>
      <c r="B80" s="6" t="s">
        <v>83</v>
      </c>
      <c r="C80" s="7"/>
      <c r="D80" s="8">
        <v>2700</v>
      </c>
      <c r="E80" s="7"/>
      <c r="F80" s="8">
        <v>19</v>
      </c>
      <c r="G80" s="7"/>
      <c r="H80" s="8">
        <v>4</v>
      </c>
      <c r="I80" s="8">
        <v>2723</v>
      </c>
      <c r="J80" s="7"/>
      <c r="K80" s="7"/>
      <c r="L80" s="7"/>
      <c r="M80" s="7"/>
      <c r="N80" s="7"/>
      <c r="O80" s="7"/>
      <c r="P80" s="7"/>
      <c r="Q80" s="7"/>
      <c r="R80" s="8">
        <f t="shared" si="2"/>
        <v>0</v>
      </c>
      <c r="S80" s="8">
        <f t="shared" si="3"/>
        <v>2723</v>
      </c>
      <c r="T80" s="9"/>
      <c r="U80" s="7"/>
      <c r="V80" s="7"/>
      <c r="W80" s="7"/>
      <c r="X80" s="7"/>
    </row>
    <row r="81" spans="1:24" x14ac:dyDescent="0.25">
      <c r="A81" s="6">
        <v>336</v>
      </c>
      <c r="B81" s="6" t="s">
        <v>84</v>
      </c>
      <c r="C81" s="7"/>
      <c r="D81" s="8">
        <v>1140</v>
      </c>
      <c r="E81" s="7"/>
      <c r="F81" s="8">
        <v>16</v>
      </c>
      <c r="G81" s="7"/>
      <c r="H81" s="8">
        <v>1</v>
      </c>
      <c r="I81" s="8">
        <v>1157</v>
      </c>
      <c r="J81" s="8">
        <v>12</v>
      </c>
      <c r="K81" s="8">
        <v>25</v>
      </c>
      <c r="L81" s="7"/>
      <c r="M81" s="7"/>
      <c r="N81" s="8">
        <v>1</v>
      </c>
      <c r="O81" s="7"/>
      <c r="P81" s="7"/>
      <c r="Q81" s="7"/>
      <c r="R81" s="8">
        <f t="shared" si="2"/>
        <v>38</v>
      </c>
      <c r="S81" s="8">
        <f t="shared" si="3"/>
        <v>1195</v>
      </c>
      <c r="T81" s="9"/>
      <c r="U81" s="7"/>
      <c r="V81" s="7"/>
      <c r="W81" s="8"/>
      <c r="X81" s="9"/>
    </row>
    <row r="82" spans="1:24" x14ac:dyDescent="0.25">
      <c r="A82" s="6">
        <v>339</v>
      </c>
      <c r="B82" s="6" t="s">
        <v>85</v>
      </c>
      <c r="C82" s="7"/>
      <c r="D82" s="8">
        <v>1662</v>
      </c>
      <c r="E82" s="7"/>
      <c r="F82" s="8">
        <v>21</v>
      </c>
      <c r="G82" s="7"/>
      <c r="H82" s="7"/>
      <c r="I82" s="8">
        <v>1683</v>
      </c>
      <c r="J82" s="8">
        <v>18</v>
      </c>
      <c r="K82" s="8">
        <v>44</v>
      </c>
      <c r="L82" s="7"/>
      <c r="M82" s="7"/>
      <c r="N82" s="8">
        <v>1</v>
      </c>
      <c r="O82" s="7"/>
      <c r="P82" s="7"/>
      <c r="Q82" s="7"/>
      <c r="R82" s="8">
        <f t="shared" si="2"/>
        <v>63</v>
      </c>
      <c r="S82" s="8">
        <f t="shared" si="3"/>
        <v>1746</v>
      </c>
      <c r="T82" s="9"/>
      <c r="U82" s="7"/>
      <c r="V82" s="7"/>
      <c r="W82" s="7"/>
      <c r="X82" s="7"/>
    </row>
    <row r="83" spans="1:24" x14ac:dyDescent="0.25">
      <c r="A83" s="6">
        <v>341</v>
      </c>
      <c r="B83" s="6" t="s">
        <v>86</v>
      </c>
      <c r="C83" s="7"/>
      <c r="D83" s="8">
        <v>6</v>
      </c>
      <c r="E83" s="7"/>
      <c r="F83" s="7"/>
      <c r="G83" s="7"/>
      <c r="H83" s="8">
        <v>6</v>
      </c>
      <c r="I83" s="8">
        <v>12</v>
      </c>
      <c r="J83" s="8">
        <v>13</v>
      </c>
      <c r="K83" s="8"/>
      <c r="L83" s="7"/>
      <c r="M83" s="7"/>
      <c r="N83" s="7"/>
      <c r="O83" s="7"/>
      <c r="P83" s="7"/>
      <c r="Q83" s="7"/>
      <c r="R83" s="8">
        <f t="shared" si="2"/>
        <v>13</v>
      </c>
      <c r="S83" s="8">
        <f t="shared" si="3"/>
        <v>25</v>
      </c>
      <c r="T83" s="9"/>
      <c r="U83" s="7"/>
      <c r="V83" s="7"/>
      <c r="W83" s="7"/>
      <c r="X83" s="7"/>
    </row>
    <row r="84" spans="1:24" x14ac:dyDescent="0.25">
      <c r="A84" s="6">
        <v>346</v>
      </c>
      <c r="B84" s="6" t="s">
        <v>191</v>
      </c>
      <c r="C84" s="7"/>
      <c r="D84" s="8"/>
      <c r="E84" s="7"/>
      <c r="F84" s="7"/>
      <c r="G84" s="7"/>
      <c r="H84" s="8"/>
      <c r="I84" s="8"/>
      <c r="J84" s="8"/>
      <c r="K84" s="8">
        <v>3</v>
      </c>
      <c r="L84" s="7"/>
      <c r="M84" s="7"/>
      <c r="N84" s="7"/>
      <c r="O84" s="7"/>
      <c r="P84" s="7"/>
      <c r="Q84" s="7"/>
      <c r="R84" s="8">
        <f t="shared" si="2"/>
        <v>3</v>
      </c>
      <c r="S84" s="8">
        <f t="shared" si="3"/>
        <v>3</v>
      </c>
      <c r="T84" s="9"/>
      <c r="U84" s="7"/>
      <c r="V84" s="7"/>
      <c r="W84" s="7"/>
      <c r="X84" s="7"/>
    </row>
    <row r="85" spans="1:24" x14ac:dyDescent="0.25">
      <c r="A85" s="6">
        <v>351</v>
      </c>
      <c r="B85" s="6" t="s">
        <v>87</v>
      </c>
      <c r="C85" s="7"/>
      <c r="D85" s="8">
        <v>100</v>
      </c>
      <c r="E85" s="8">
        <v>634</v>
      </c>
      <c r="F85" s="8">
        <v>122</v>
      </c>
      <c r="G85" s="8">
        <v>10</v>
      </c>
      <c r="H85" s="8">
        <v>585</v>
      </c>
      <c r="I85" s="8">
        <v>1451</v>
      </c>
      <c r="J85" s="8">
        <v>122</v>
      </c>
      <c r="K85" s="8">
        <v>13010</v>
      </c>
      <c r="L85" s="8">
        <v>11605</v>
      </c>
      <c r="M85" s="8">
        <v>8</v>
      </c>
      <c r="N85" s="8">
        <v>6855</v>
      </c>
      <c r="O85" s="8">
        <v>2</v>
      </c>
      <c r="P85" s="7"/>
      <c r="Q85" s="7"/>
      <c r="R85" s="8">
        <f t="shared" si="2"/>
        <v>31602</v>
      </c>
      <c r="S85" s="8">
        <f t="shared" si="3"/>
        <v>33053</v>
      </c>
      <c r="T85" s="9"/>
      <c r="U85" s="8"/>
      <c r="V85" s="9"/>
      <c r="W85" s="8"/>
      <c r="X85" s="9"/>
    </row>
    <row r="86" spans="1:24" x14ac:dyDescent="0.25">
      <c r="A86" s="6">
        <v>354</v>
      </c>
      <c r="B86" s="6" t="s">
        <v>88</v>
      </c>
      <c r="C86" s="7"/>
      <c r="D86" s="8">
        <v>22</v>
      </c>
      <c r="E86" s="7"/>
      <c r="F86" s="8">
        <v>3</v>
      </c>
      <c r="G86" s="7"/>
      <c r="H86" s="8">
        <v>49</v>
      </c>
      <c r="I86" s="8">
        <v>74</v>
      </c>
      <c r="J86" s="8">
        <v>58</v>
      </c>
      <c r="K86" s="8">
        <v>672</v>
      </c>
      <c r="L86" s="8">
        <v>339</v>
      </c>
      <c r="M86" s="8">
        <v>36</v>
      </c>
      <c r="N86" s="8">
        <v>100</v>
      </c>
      <c r="O86" s="8">
        <v>15</v>
      </c>
      <c r="P86" s="7"/>
      <c r="Q86" s="7"/>
      <c r="R86" s="8">
        <f t="shared" si="2"/>
        <v>1220</v>
      </c>
      <c r="S86" s="8">
        <f t="shared" si="3"/>
        <v>1294</v>
      </c>
      <c r="T86" s="9"/>
      <c r="U86" s="7"/>
      <c r="V86" s="7"/>
      <c r="W86" s="8"/>
      <c r="X86" s="9"/>
    </row>
    <row r="87" spans="1:24" x14ac:dyDescent="0.25">
      <c r="A87" s="6">
        <v>355</v>
      </c>
      <c r="B87" s="6" t="s">
        <v>89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8">
        <v>3</v>
      </c>
      <c r="N87" s="7"/>
      <c r="O87" s="7"/>
      <c r="P87" s="7"/>
      <c r="Q87" s="7"/>
      <c r="R87" s="8">
        <f t="shared" si="2"/>
        <v>3</v>
      </c>
      <c r="S87" s="8">
        <f t="shared" si="3"/>
        <v>3</v>
      </c>
      <c r="T87" s="9"/>
      <c r="U87" s="7"/>
      <c r="V87" s="7"/>
      <c r="W87" s="8"/>
      <c r="X87" s="9"/>
    </row>
    <row r="88" spans="1:24" x14ac:dyDescent="0.25">
      <c r="A88" s="6">
        <v>361</v>
      </c>
      <c r="B88" s="6" t="s">
        <v>90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8">
        <v>23</v>
      </c>
      <c r="N88" s="7"/>
      <c r="O88" s="8">
        <v>1</v>
      </c>
      <c r="P88" s="7"/>
      <c r="Q88" s="7"/>
      <c r="R88" s="8">
        <f t="shared" si="2"/>
        <v>24</v>
      </c>
      <c r="S88" s="8">
        <f t="shared" si="3"/>
        <v>24</v>
      </c>
      <c r="T88" s="9"/>
      <c r="U88" s="7"/>
      <c r="V88" s="7"/>
      <c r="W88" s="8"/>
      <c r="X88" s="9"/>
    </row>
    <row r="89" spans="1:24" x14ac:dyDescent="0.25">
      <c r="A89" s="6">
        <v>362</v>
      </c>
      <c r="B89" s="6" t="s">
        <v>91</v>
      </c>
      <c r="C89" s="7"/>
      <c r="D89" s="8">
        <v>598</v>
      </c>
      <c r="E89" s="7"/>
      <c r="F89" s="8">
        <v>8</v>
      </c>
      <c r="G89" s="7"/>
      <c r="H89" s="8">
        <v>5</v>
      </c>
      <c r="I89" s="8">
        <v>611</v>
      </c>
      <c r="J89" s="8">
        <v>27</v>
      </c>
      <c r="K89" s="8">
        <v>334</v>
      </c>
      <c r="L89" s="8">
        <v>12</v>
      </c>
      <c r="M89" s="7"/>
      <c r="N89" s="8">
        <v>33</v>
      </c>
      <c r="O89" s="7"/>
      <c r="P89" s="7"/>
      <c r="Q89" s="7"/>
      <c r="R89" s="8">
        <f t="shared" si="2"/>
        <v>406</v>
      </c>
      <c r="S89" s="8">
        <f t="shared" si="3"/>
        <v>1017</v>
      </c>
      <c r="T89" s="9"/>
      <c r="U89" s="7"/>
      <c r="V89" s="7"/>
      <c r="W89" s="8"/>
      <c r="X89" s="9"/>
    </row>
    <row r="90" spans="1:24" x14ac:dyDescent="0.25">
      <c r="A90" s="6">
        <v>365</v>
      </c>
      <c r="B90" s="6" t="s">
        <v>92</v>
      </c>
      <c r="C90" s="7"/>
      <c r="D90" s="7"/>
      <c r="E90" s="7"/>
      <c r="F90" s="8">
        <v>1</v>
      </c>
      <c r="G90" s="7"/>
      <c r="H90" s="8">
        <v>1</v>
      </c>
      <c r="I90" s="8">
        <v>2</v>
      </c>
      <c r="J90" s="7"/>
      <c r="K90" s="7"/>
      <c r="L90" s="7"/>
      <c r="M90" s="7"/>
      <c r="N90" s="7"/>
      <c r="O90" s="7"/>
      <c r="P90" s="7"/>
      <c r="Q90" s="7"/>
      <c r="R90" s="8">
        <f t="shared" si="2"/>
        <v>0</v>
      </c>
      <c r="S90" s="8">
        <f t="shared" si="3"/>
        <v>2</v>
      </c>
      <c r="T90" s="9"/>
      <c r="U90" s="7"/>
      <c r="V90" s="7"/>
      <c r="W90" s="7"/>
      <c r="X90" s="7"/>
    </row>
    <row r="91" spans="1:24" x14ac:dyDescent="0.25">
      <c r="A91" s="6">
        <v>366</v>
      </c>
      <c r="B91" s="6" t="s">
        <v>93</v>
      </c>
      <c r="C91" s="7"/>
      <c r="D91" s="7"/>
      <c r="E91" s="7"/>
      <c r="F91" s="7"/>
      <c r="G91" s="7"/>
      <c r="H91" s="8">
        <v>1</v>
      </c>
      <c r="I91" s="8">
        <v>1</v>
      </c>
      <c r="J91" s="7"/>
      <c r="K91" s="7"/>
      <c r="L91" s="8">
        <v>1</v>
      </c>
      <c r="M91" s="7"/>
      <c r="N91" s="7"/>
      <c r="O91" s="7"/>
      <c r="P91" s="7"/>
      <c r="Q91" s="7"/>
      <c r="R91" s="8">
        <f t="shared" si="2"/>
        <v>1</v>
      </c>
      <c r="S91" s="8">
        <f t="shared" si="3"/>
        <v>2</v>
      </c>
      <c r="T91" s="9"/>
      <c r="U91" s="7"/>
      <c r="V91" s="7"/>
      <c r="W91" s="7"/>
      <c r="X91" s="7"/>
    </row>
    <row r="92" spans="1:24" x14ac:dyDescent="0.25">
      <c r="A92" s="6">
        <v>368</v>
      </c>
      <c r="B92" s="6" t="s">
        <v>94</v>
      </c>
      <c r="C92" s="7"/>
      <c r="D92" s="7"/>
      <c r="E92" s="7"/>
      <c r="F92" s="7"/>
      <c r="G92" s="7"/>
      <c r="H92" s="8">
        <v>2</v>
      </c>
      <c r="I92" s="8">
        <v>2</v>
      </c>
      <c r="J92" s="7"/>
      <c r="K92" s="7"/>
      <c r="L92" s="7"/>
      <c r="M92" s="7"/>
      <c r="N92" s="7"/>
      <c r="O92" s="7"/>
      <c r="P92" s="7"/>
      <c r="Q92" s="7"/>
      <c r="R92" s="8">
        <f t="shared" si="2"/>
        <v>0</v>
      </c>
      <c r="S92" s="8">
        <f t="shared" si="3"/>
        <v>2</v>
      </c>
      <c r="T92" s="9"/>
      <c r="U92" s="7"/>
      <c r="V92" s="7"/>
      <c r="W92" s="7"/>
      <c r="X92" s="7"/>
    </row>
    <row r="93" spans="1:24" x14ac:dyDescent="0.25">
      <c r="A93" s="6">
        <v>369</v>
      </c>
      <c r="B93" s="6" t="s">
        <v>95</v>
      </c>
      <c r="C93" s="7"/>
      <c r="D93" s="7"/>
      <c r="E93" s="7"/>
      <c r="F93" s="7"/>
      <c r="G93" s="7"/>
      <c r="H93" s="8">
        <v>5</v>
      </c>
      <c r="I93" s="8">
        <v>5</v>
      </c>
      <c r="J93" s="7"/>
      <c r="K93" s="7"/>
      <c r="L93" s="7"/>
      <c r="M93" s="7"/>
      <c r="N93" s="7"/>
      <c r="O93" s="7"/>
      <c r="P93" s="7"/>
      <c r="Q93" s="7"/>
      <c r="R93" s="8">
        <f t="shared" si="2"/>
        <v>0</v>
      </c>
      <c r="S93" s="8">
        <f t="shared" si="3"/>
        <v>5</v>
      </c>
      <c r="T93" s="9"/>
      <c r="U93" s="7"/>
      <c r="V93" s="7"/>
      <c r="W93" s="7"/>
      <c r="X93" s="7"/>
    </row>
    <row r="94" spans="1:24" x14ac:dyDescent="0.25">
      <c r="A94" s="6">
        <v>395</v>
      </c>
      <c r="B94" s="6" t="s">
        <v>96</v>
      </c>
      <c r="C94" s="7"/>
      <c r="D94" s="8">
        <v>48</v>
      </c>
      <c r="E94" s="7"/>
      <c r="F94" s="8">
        <v>373</v>
      </c>
      <c r="G94" s="7"/>
      <c r="H94" s="8">
        <v>266</v>
      </c>
      <c r="I94" s="8">
        <v>687</v>
      </c>
      <c r="J94" s="7"/>
      <c r="K94" s="7">
        <v>8549</v>
      </c>
      <c r="L94" s="8">
        <v>4870</v>
      </c>
      <c r="M94" s="8">
        <v>10074</v>
      </c>
      <c r="N94" s="8">
        <v>1116</v>
      </c>
      <c r="O94" s="8">
        <v>6586</v>
      </c>
      <c r="P94" s="7"/>
      <c r="Q94" s="7"/>
      <c r="R94" s="8">
        <f t="shared" si="2"/>
        <v>31195</v>
      </c>
      <c r="S94" s="8">
        <f t="shared" si="3"/>
        <v>31882</v>
      </c>
      <c r="T94" s="9"/>
      <c r="U94" s="8"/>
      <c r="V94" s="9"/>
      <c r="W94" s="8"/>
      <c r="X94" s="9"/>
    </row>
    <row r="95" spans="1:24" x14ac:dyDescent="0.25">
      <c r="A95" s="6">
        <v>396</v>
      </c>
      <c r="B95" s="6" t="s">
        <v>97</v>
      </c>
      <c r="C95" s="8">
        <v>931</v>
      </c>
      <c r="D95" s="8">
        <v>22</v>
      </c>
      <c r="E95" s="8">
        <v>1</v>
      </c>
      <c r="F95" s="8">
        <v>387</v>
      </c>
      <c r="G95" s="8">
        <v>2</v>
      </c>
      <c r="H95" s="8">
        <v>961</v>
      </c>
      <c r="I95" s="8">
        <v>2304</v>
      </c>
      <c r="J95" s="7"/>
      <c r="K95" s="7">
        <v>5302</v>
      </c>
      <c r="L95" s="8">
        <v>13488</v>
      </c>
      <c r="M95" s="8">
        <v>6883</v>
      </c>
      <c r="N95" s="8">
        <v>1721</v>
      </c>
      <c r="O95" s="8">
        <v>1574</v>
      </c>
      <c r="P95" s="7"/>
      <c r="Q95" s="7"/>
      <c r="R95" s="8">
        <f t="shared" si="2"/>
        <v>28968</v>
      </c>
      <c r="S95" s="8">
        <f t="shared" si="3"/>
        <v>31272</v>
      </c>
      <c r="T95" s="9"/>
      <c r="U95" s="8"/>
      <c r="V95" s="9"/>
      <c r="W95" s="8"/>
      <c r="X95" s="9"/>
    </row>
    <row r="96" spans="1:24" x14ac:dyDescent="0.25">
      <c r="A96" s="6">
        <v>398</v>
      </c>
      <c r="B96" s="6" t="s">
        <v>98</v>
      </c>
      <c r="C96" s="8">
        <v>4</v>
      </c>
      <c r="D96" s="8">
        <v>52</v>
      </c>
      <c r="E96" s="8">
        <v>8</v>
      </c>
      <c r="F96" s="8">
        <v>159</v>
      </c>
      <c r="G96" s="8">
        <v>4</v>
      </c>
      <c r="H96" s="8">
        <v>110</v>
      </c>
      <c r="I96" s="8">
        <v>337</v>
      </c>
      <c r="J96" s="7"/>
      <c r="K96" s="7">
        <v>3048</v>
      </c>
      <c r="L96" s="8">
        <v>6839</v>
      </c>
      <c r="M96" s="8">
        <v>1348</v>
      </c>
      <c r="N96" s="8">
        <v>1767</v>
      </c>
      <c r="O96" s="8">
        <v>383</v>
      </c>
      <c r="P96" s="7"/>
      <c r="Q96" s="7"/>
      <c r="R96" s="8">
        <f t="shared" si="2"/>
        <v>13385</v>
      </c>
      <c r="S96" s="8">
        <f t="shared" si="3"/>
        <v>13722</v>
      </c>
      <c r="T96" s="9"/>
      <c r="U96" s="8"/>
      <c r="V96" s="9"/>
      <c r="W96" s="8"/>
      <c r="X96" s="9"/>
    </row>
    <row r="97" spans="1:24" x14ac:dyDescent="0.25">
      <c r="A97" s="6">
        <v>399</v>
      </c>
      <c r="B97" s="6" t="s">
        <v>99</v>
      </c>
      <c r="C97" s="8">
        <v>2358</v>
      </c>
      <c r="D97" s="7"/>
      <c r="E97" s="8">
        <v>43</v>
      </c>
      <c r="F97" s="8">
        <v>451</v>
      </c>
      <c r="G97" s="8">
        <v>2</v>
      </c>
      <c r="H97" s="8">
        <v>152</v>
      </c>
      <c r="I97" s="8">
        <v>3006</v>
      </c>
      <c r="J97" s="7"/>
      <c r="K97" s="7">
        <v>5904</v>
      </c>
      <c r="L97" s="8">
        <v>16576</v>
      </c>
      <c r="M97" s="8">
        <v>10352</v>
      </c>
      <c r="N97" s="8">
        <v>4338</v>
      </c>
      <c r="O97" s="8">
        <v>2772</v>
      </c>
      <c r="P97" s="7"/>
      <c r="Q97" s="7"/>
      <c r="R97" s="8">
        <f t="shared" si="2"/>
        <v>39942</v>
      </c>
      <c r="S97" s="8">
        <f t="shared" si="3"/>
        <v>42948</v>
      </c>
      <c r="T97" s="9"/>
      <c r="U97" s="8"/>
      <c r="V97" s="9"/>
      <c r="W97" s="8"/>
      <c r="X97" s="9"/>
    </row>
    <row r="98" spans="1:24" x14ac:dyDescent="0.25">
      <c r="R98" s="8"/>
      <c r="S98" s="8"/>
    </row>
    <row r="99" spans="1:24" x14ac:dyDescent="0.25">
      <c r="R99" s="8"/>
      <c r="S99" s="8"/>
    </row>
    <row r="100" spans="1:24" x14ac:dyDescent="0.25">
      <c r="A100" s="7"/>
      <c r="B100" s="10" t="s">
        <v>57</v>
      </c>
      <c r="C100" s="8">
        <v>3293</v>
      </c>
      <c r="D100" s="8">
        <v>7120</v>
      </c>
      <c r="E100" s="8">
        <v>724</v>
      </c>
      <c r="F100" s="8">
        <v>1614</v>
      </c>
      <c r="G100" s="8">
        <v>26</v>
      </c>
      <c r="H100" s="8">
        <v>3125</v>
      </c>
      <c r="I100" s="8">
        <v>15902</v>
      </c>
      <c r="J100" s="8">
        <v>1092</v>
      </c>
      <c r="K100" s="8">
        <f>SUM(K57:K97)</f>
        <v>43739</v>
      </c>
      <c r="L100" s="8">
        <v>56079</v>
      </c>
      <c r="M100" s="8">
        <v>28949</v>
      </c>
      <c r="N100" s="8">
        <v>17735</v>
      </c>
      <c r="O100" s="8">
        <v>11381</v>
      </c>
      <c r="P100" s="7"/>
      <c r="Q100" s="7"/>
      <c r="R100" s="8">
        <f t="shared" si="2"/>
        <v>158975</v>
      </c>
      <c r="S100" s="8">
        <f t="shared" si="3"/>
        <v>174877</v>
      </c>
      <c r="T100" s="9"/>
      <c r="U100" s="8"/>
      <c r="V100" s="9"/>
      <c r="W100" s="8"/>
      <c r="X100" s="9"/>
    </row>
    <row r="101" spans="1:24" x14ac:dyDescent="0.25">
      <c r="A101" s="7"/>
      <c r="B101" s="10" t="s">
        <v>58</v>
      </c>
      <c r="C101" s="11">
        <v>0.77400000000000002</v>
      </c>
      <c r="D101" s="11">
        <v>0.79700000000000004</v>
      </c>
      <c r="E101" s="11">
        <v>0.17799999999999999</v>
      </c>
      <c r="F101" s="11">
        <v>0.22800000000000001</v>
      </c>
      <c r="G101" s="11">
        <v>4.2000000000000003E-2</v>
      </c>
      <c r="H101" s="11">
        <v>0.17799999999999999</v>
      </c>
      <c r="I101" s="11">
        <v>0.374</v>
      </c>
      <c r="J101" s="11">
        <v>2.5000000000000001E-2</v>
      </c>
      <c r="K101" s="11">
        <f>K100/$I$304</f>
        <v>0.13958379208113533</v>
      </c>
      <c r="L101" s="11">
        <v>7.3999999999999996E-2</v>
      </c>
      <c r="M101" s="11">
        <v>0.28299999999999997</v>
      </c>
      <c r="N101" s="11">
        <v>5.5E-2</v>
      </c>
      <c r="O101" s="11">
        <v>0.26900000000000002</v>
      </c>
      <c r="P101" s="9">
        <v>0</v>
      </c>
      <c r="Q101" s="9">
        <v>0</v>
      </c>
      <c r="R101" s="11">
        <f>R100/$P$304</f>
        <v>0.10051008989164699</v>
      </c>
      <c r="S101" s="11">
        <f>S100/$Q$304</f>
        <v>0.10767313549820305</v>
      </c>
      <c r="T101" s="7"/>
      <c r="U101" s="11"/>
      <c r="V101" s="7"/>
      <c r="W101" s="11"/>
      <c r="X101" s="7"/>
    </row>
    <row r="103" spans="1:24" ht="18.75" customHeight="1" x14ac:dyDescent="0.25">
      <c r="A103" s="14" t="s">
        <v>0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8.75" customHeight="1" x14ac:dyDescent="0.25">
      <c r="A104" s="14" t="s">
        <v>1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7" spans="1:24" x14ac:dyDescent="0.25">
      <c r="A107" s="2" t="s">
        <v>3</v>
      </c>
      <c r="B107" s="1"/>
      <c r="C107" s="16" t="s">
        <v>100</v>
      </c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x14ac:dyDescent="0.25">
      <c r="A108" s="15" t="s">
        <v>2</v>
      </c>
      <c r="B108" s="15"/>
      <c r="C108" s="15"/>
    </row>
    <row r="110" spans="1:24" x14ac:dyDescent="0.25">
      <c r="A110" s="17"/>
      <c r="B110" s="17"/>
      <c r="C110" s="18" t="s">
        <v>5</v>
      </c>
      <c r="D110" s="18"/>
      <c r="E110" s="18"/>
      <c r="F110" s="18"/>
      <c r="G110" s="18"/>
      <c r="H110" s="18"/>
      <c r="I110" s="18"/>
      <c r="J110" s="18"/>
      <c r="K110" s="18" t="s">
        <v>6</v>
      </c>
      <c r="L110" s="18"/>
      <c r="M110" s="3" t="s">
        <v>7</v>
      </c>
      <c r="N110" s="3" t="s">
        <v>7</v>
      </c>
      <c r="O110" s="3" t="s">
        <v>8</v>
      </c>
      <c r="P110" s="3" t="s">
        <v>8</v>
      </c>
      <c r="R110" s="4"/>
      <c r="S110" s="4"/>
      <c r="T110" s="18"/>
      <c r="U110" s="18"/>
      <c r="V110" s="18"/>
      <c r="W110" s="18"/>
    </row>
    <row r="111" spans="1:24" x14ac:dyDescent="0.25">
      <c r="A111" s="17"/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3" t="s">
        <v>9</v>
      </c>
      <c r="N111" s="3" t="s">
        <v>10</v>
      </c>
      <c r="O111" s="3" t="s">
        <v>11</v>
      </c>
      <c r="P111" s="3" t="s">
        <v>12</v>
      </c>
      <c r="R111" s="19"/>
      <c r="S111" s="19"/>
      <c r="T111" s="18"/>
      <c r="U111" s="18"/>
      <c r="V111" s="18"/>
      <c r="W111" s="18"/>
    </row>
    <row r="112" spans="1:24" x14ac:dyDescent="0.25">
      <c r="A112" s="5" t="s">
        <v>13</v>
      </c>
      <c r="B112" s="5" t="s">
        <v>14</v>
      </c>
      <c r="C112" s="4"/>
      <c r="D112" s="3" t="s">
        <v>15</v>
      </c>
      <c r="E112" s="3" t="s">
        <v>9</v>
      </c>
      <c r="F112" s="3" t="s">
        <v>10</v>
      </c>
      <c r="G112" s="3" t="s">
        <v>16</v>
      </c>
      <c r="H112" s="4"/>
      <c r="I112" s="3" t="s">
        <v>17</v>
      </c>
      <c r="J112" s="3" t="s">
        <v>18</v>
      </c>
      <c r="K112" s="3" t="s">
        <v>189</v>
      </c>
      <c r="L112" s="3" t="s">
        <v>9</v>
      </c>
      <c r="M112" s="3" t="s">
        <v>10</v>
      </c>
      <c r="N112" s="3" t="s">
        <v>19</v>
      </c>
      <c r="O112" s="3" t="s">
        <v>19</v>
      </c>
      <c r="P112" s="3" t="s">
        <v>8</v>
      </c>
      <c r="Q112" s="3" t="s">
        <v>8</v>
      </c>
      <c r="R112" s="3" t="s">
        <v>17</v>
      </c>
      <c r="S112" s="4"/>
      <c r="T112" s="3"/>
      <c r="U112" s="4"/>
      <c r="V112" s="4"/>
      <c r="W112" s="4"/>
      <c r="X112" s="4"/>
    </row>
    <row r="113" spans="1:24" x14ac:dyDescent="0.25">
      <c r="A113" s="5" t="s">
        <v>20</v>
      </c>
      <c r="B113" s="5" t="s">
        <v>21</v>
      </c>
      <c r="C113" s="3" t="s">
        <v>22</v>
      </c>
      <c r="D113" s="3" t="s">
        <v>23</v>
      </c>
      <c r="E113" s="3" t="s">
        <v>24</v>
      </c>
      <c r="F113" s="3" t="s">
        <v>25</v>
      </c>
      <c r="G113" s="3" t="s">
        <v>26</v>
      </c>
      <c r="H113" s="3" t="s">
        <v>27</v>
      </c>
      <c r="I113" s="3" t="s">
        <v>28</v>
      </c>
      <c r="J113" s="3" t="s">
        <v>29</v>
      </c>
      <c r="K113" s="3" t="s">
        <v>190</v>
      </c>
      <c r="L113" s="3" t="s">
        <v>24</v>
      </c>
      <c r="M113" s="3" t="s">
        <v>25</v>
      </c>
      <c r="N113" s="3" t="s">
        <v>24</v>
      </c>
      <c r="O113" s="3" t="s">
        <v>25</v>
      </c>
      <c r="P113" s="3" t="s">
        <v>30</v>
      </c>
      <c r="Q113" s="3" t="s">
        <v>31</v>
      </c>
      <c r="R113" s="3" t="s">
        <v>6</v>
      </c>
      <c r="S113" s="3" t="s">
        <v>17</v>
      </c>
      <c r="T113" s="3"/>
      <c r="U113" s="3"/>
      <c r="V113" s="3"/>
      <c r="W113" s="3"/>
      <c r="X113" s="3"/>
    </row>
    <row r="116" spans="1:24" x14ac:dyDescent="0.25">
      <c r="A116" s="6">
        <v>430</v>
      </c>
      <c r="B116" s="6" t="s">
        <v>101</v>
      </c>
      <c r="C116" s="7"/>
      <c r="D116" s="8">
        <v>16</v>
      </c>
      <c r="E116" s="7"/>
      <c r="F116" s="8">
        <v>1</v>
      </c>
      <c r="G116" s="8">
        <v>2</v>
      </c>
      <c r="H116" s="8">
        <v>1</v>
      </c>
      <c r="I116" s="8">
        <v>20</v>
      </c>
      <c r="J116" s="7"/>
      <c r="K116" s="7">
        <v>66</v>
      </c>
      <c r="L116" s="8">
        <v>46</v>
      </c>
      <c r="M116" s="8">
        <v>65</v>
      </c>
      <c r="N116" s="8">
        <v>10</v>
      </c>
      <c r="O116" s="8">
        <v>24</v>
      </c>
      <c r="P116" s="7"/>
      <c r="Q116" s="7"/>
      <c r="R116" s="8">
        <f>SUM(J116:O116)</f>
        <v>211</v>
      </c>
      <c r="S116" s="8">
        <f>SUM(I116,R116)</f>
        <v>231</v>
      </c>
      <c r="T116" s="9"/>
      <c r="U116" s="7"/>
      <c r="V116" s="7"/>
      <c r="W116" s="8"/>
      <c r="X116" s="9"/>
    </row>
    <row r="117" spans="1:24" x14ac:dyDescent="0.25">
      <c r="A117" s="6">
        <v>459</v>
      </c>
      <c r="B117" s="6" t="s">
        <v>102</v>
      </c>
      <c r="C117" s="7"/>
      <c r="D117" s="7"/>
      <c r="E117" s="7"/>
      <c r="F117" s="7"/>
      <c r="G117" s="7"/>
      <c r="H117" s="8">
        <v>7</v>
      </c>
      <c r="I117" s="8">
        <v>7</v>
      </c>
      <c r="J117" s="7"/>
      <c r="K117" s="7">
        <v>13</v>
      </c>
      <c r="L117" s="7"/>
      <c r="M117" s="8">
        <v>9</v>
      </c>
      <c r="N117" s="7"/>
      <c r="O117" s="8">
        <v>1</v>
      </c>
      <c r="P117" s="7"/>
      <c r="Q117" s="7"/>
      <c r="R117" s="8">
        <f t="shared" ref="R117:R125" si="4">SUM(J117:O117)</f>
        <v>23</v>
      </c>
      <c r="S117" s="8">
        <f t="shared" ref="S117:S125" si="5">SUM(I117,R117)</f>
        <v>30</v>
      </c>
      <c r="T117" s="9"/>
      <c r="U117" s="7"/>
      <c r="V117" s="7"/>
      <c r="W117" s="8"/>
      <c r="X117" s="9"/>
    </row>
    <row r="118" spans="1:24" x14ac:dyDescent="0.25">
      <c r="A118" s="6">
        <v>480</v>
      </c>
      <c r="B118" s="6" t="s">
        <v>103</v>
      </c>
      <c r="C118" s="7"/>
      <c r="D118" s="8">
        <v>4</v>
      </c>
      <c r="E118" s="7"/>
      <c r="F118" s="8">
        <v>16</v>
      </c>
      <c r="G118" s="7"/>
      <c r="H118" s="8">
        <v>193</v>
      </c>
      <c r="I118" s="8">
        <v>213</v>
      </c>
      <c r="J118" s="7"/>
      <c r="K118" s="7">
        <v>3305</v>
      </c>
      <c r="L118" s="8">
        <v>4683</v>
      </c>
      <c r="M118" s="8">
        <v>557</v>
      </c>
      <c r="N118" s="8">
        <v>1148</v>
      </c>
      <c r="O118" s="8">
        <v>205</v>
      </c>
      <c r="P118" s="7"/>
      <c r="Q118" s="7"/>
      <c r="R118" s="8">
        <f t="shared" si="4"/>
        <v>9898</v>
      </c>
      <c r="S118" s="8">
        <f t="shared" si="5"/>
        <v>10111</v>
      </c>
      <c r="T118" s="9"/>
      <c r="U118" s="8"/>
      <c r="V118" s="9"/>
      <c r="W118" s="8"/>
      <c r="X118" s="9"/>
    </row>
    <row r="119" spans="1:24" x14ac:dyDescent="0.25">
      <c r="A119" s="6">
        <v>483</v>
      </c>
      <c r="B119" s="6" t="s">
        <v>104</v>
      </c>
      <c r="C119" s="7"/>
      <c r="D119" s="7"/>
      <c r="E119" s="7"/>
      <c r="F119" s="7"/>
      <c r="G119" s="7"/>
      <c r="H119" s="7"/>
      <c r="I119" s="7"/>
      <c r="J119" s="7"/>
      <c r="K119" s="7">
        <v>6</v>
      </c>
      <c r="L119" s="7"/>
      <c r="M119" s="8">
        <v>7</v>
      </c>
      <c r="N119" s="7"/>
      <c r="O119" s="8">
        <v>5</v>
      </c>
      <c r="P119" s="7"/>
      <c r="Q119" s="7"/>
      <c r="R119" s="8">
        <f t="shared" si="4"/>
        <v>18</v>
      </c>
      <c r="S119" s="8">
        <f t="shared" si="5"/>
        <v>18</v>
      </c>
      <c r="T119" s="9"/>
      <c r="U119" s="8"/>
      <c r="V119" s="9"/>
      <c r="W119" s="8"/>
      <c r="X119" s="9"/>
    </row>
    <row r="120" spans="1:24" x14ac:dyDescent="0.25">
      <c r="A120" s="6">
        <v>495</v>
      </c>
      <c r="B120" s="6" t="s">
        <v>105</v>
      </c>
      <c r="C120" s="7"/>
      <c r="D120" s="8">
        <v>12</v>
      </c>
      <c r="E120" s="8">
        <v>1</v>
      </c>
      <c r="F120" s="8">
        <v>178</v>
      </c>
      <c r="G120" s="7"/>
      <c r="H120" s="8">
        <v>26</v>
      </c>
      <c r="I120" s="8">
        <v>217</v>
      </c>
      <c r="J120" s="7"/>
      <c r="K120" s="7">
        <v>7680</v>
      </c>
      <c r="L120" s="8">
        <v>3004</v>
      </c>
      <c r="M120" s="8">
        <v>12284</v>
      </c>
      <c r="N120" s="8">
        <v>2848</v>
      </c>
      <c r="O120" s="8">
        <v>8179</v>
      </c>
      <c r="P120" s="7"/>
      <c r="Q120" s="7"/>
      <c r="R120" s="8">
        <f t="shared" si="4"/>
        <v>33995</v>
      </c>
      <c r="S120" s="8">
        <f t="shared" si="5"/>
        <v>34212</v>
      </c>
      <c r="T120" s="9"/>
      <c r="U120" s="8"/>
      <c r="V120" s="9"/>
      <c r="W120" s="8"/>
      <c r="X120" s="9"/>
    </row>
    <row r="121" spans="1:24" x14ac:dyDescent="0.25">
      <c r="A121" s="6">
        <v>496</v>
      </c>
      <c r="B121" s="6" t="s">
        <v>106</v>
      </c>
      <c r="C121" s="7"/>
      <c r="D121" s="8">
        <v>142</v>
      </c>
      <c r="E121" s="7"/>
      <c r="F121" s="8">
        <v>31</v>
      </c>
      <c r="G121" s="8">
        <v>6</v>
      </c>
      <c r="H121" s="8">
        <v>19</v>
      </c>
      <c r="I121" s="8">
        <v>198</v>
      </c>
      <c r="J121" s="7"/>
      <c r="K121" s="7">
        <v>807</v>
      </c>
      <c r="L121" s="8">
        <v>7505</v>
      </c>
      <c r="M121" s="8">
        <v>1405</v>
      </c>
      <c r="N121" s="8">
        <v>5234</v>
      </c>
      <c r="O121" s="8">
        <v>812</v>
      </c>
      <c r="P121" s="7"/>
      <c r="Q121" s="7"/>
      <c r="R121" s="8">
        <f t="shared" si="4"/>
        <v>15763</v>
      </c>
      <c r="S121" s="8">
        <f t="shared" si="5"/>
        <v>15961</v>
      </c>
      <c r="T121" s="9"/>
      <c r="U121" s="8"/>
      <c r="V121" s="9"/>
      <c r="W121" s="8"/>
      <c r="X121" s="9"/>
    </row>
    <row r="122" spans="1:24" x14ac:dyDescent="0.25">
      <c r="A122" s="6">
        <v>497</v>
      </c>
      <c r="B122" s="6" t="s">
        <v>107</v>
      </c>
      <c r="C122" s="8">
        <v>964</v>
      </c>
      <c r="D122" s="8">
        <v>76</v>
      </c>
      <c r="E122" s="7"/>
      <c r="F122" s="8">
        <v>920</v>
      </c>
      <c r="G122" s="8">
        <v>26</v>
      </c>
      <c r="H122" s="8">
        <v>2476</v>
      </c>
      <c r="I122" s="8">
        <v>4462</v>
      </c>
      <c r="J122" s="7"/>
      <c r="K122" s="7">
        <v>19160</v>
      </c>
      <c r="L122" s="8">
        <v>46523</v>
      </c>
      <c r="M122" s="8">
        <v>27150</v>
      </c>
      <c r="N122" s="8">
        <v>8836</v>
      </c>
      <c r="O122" s="8">
        <v>7451</v>
      </c>
      <c r="P122" s="7"/>
      <c r="Q122" s="7"/>
      <c r="R122" s="8">
        <f t="shared" si="4"/>
        <v>109120</v>
      </c>
      <c r="S122" s="8">
        <f t="shared" si="5"/>
        <v>113582</v>
      </c>
      <c r="T122" s="9"/>
      <c r="U122" s="8"/>
      <c r="V122" s="9"/>
      <c r="W122" s="8"/>
      <c r="X122" s="9"/>
    </row>
    <row r="123" spans="1:24" x14ac:dyDescent="0.25">
      <c r="R123" s="8"/>
      <c r="S123" s="8"/>
    </row>
    <row r="124" spans="1:24" x14ac:dyDescent="0.25">
      <c r="R124" s="8"/>
      <c r="S124" s="8"/>
    </row>
    <row r="125" spans="1:24" x14ac:dyDescent="0.25">
      <c r="A125" s="7"/>
      <c r="B125" s="10" t="s">
        <v>57</v>
      </c>
      <c r="C125" s="8">
        <v>964</v>
      </c>
      <c r="D125" s="8">
        <v>250</v>
      </c>
      <c r="E125" s="8">
        <v>1</v>
      </c>
      <c r="F125" s="8">
        <v>1146</v>
      </c>
      <c r="G125" s="8">
        <v>34</v>
      </c>
      <c r="H125" s="8">
        <v>2722</v>
      </c>
      <c r="I125" s="8">
        <v>5117</v>
      </c>
      <c r="J125" s="7"/>
      <c r="K125" s="7">
        <f>SUM(K116:K122)</f>
        <v>31037</v>
      </c>
      <c r="L125" s="8">
        <v>61761</v>
      </c>
      <c r="M125" s="8">
        <v>41477</v>
      </c>
      <c r="N125" s="8">
        <v>18076</v>
      </c>
      <c r="O125" s="8">
        <v>16677</v>
      </c>
      <c r="P125" s="7"/>
      <c r="Q125" s="7"/>
      <c r="R125" s="8">
        <f t="shared" si="4"/>
        <v>169028</v>
      </c>
      <c r="S125" s="8">
        <f t="shared" si="5"/>
        <v>174145</v>
      </c>
      <c r="T125" s="9"/>
      <c r="U125" s="8"/>
      <c r="V125" s="9"/>
      <c r="W125" s="8"/>
      <c r="X125" s="9"/>
    </row>
    <row r="126" spans="1:24" x14ac:dyDescent="0.25">
      <c r="A126" s="7"/>
      <c r="B126" s="10" t="s">
        <v>58</v>
      </c>
      <c r="C126" s="11">
        <v>0.22600000000000001</v>
      </c>
      <c r="D126" s="11">
        <v>2.8000000000000001E-2</v>
      </c>
      <c r="E126" s="9">
        <v>0</v>
      </c>
      <c r="F126" s="11">
        <v>0.16200000000000001</v>
      </c>
      <c r="G126" s="11">
        <v>5.5E-2</v>
      </c>
      <c r="H126" s="11">
        <v>0.155</v>
      </c>
      <c r="I126" s="9">
        <v>0.12</v>
      </c>
      <c r="J126" s="9">
        <v>0</v>
      </c>
      <c r="K126" s="11">
        <f>K125/$I$304</f>
        <v>9.904803847418088E-2</v>
      </c>
      <c r="L126" s="11">
        <v>8.1000000000000003E-2</v>
      </c>
      <c r="M126" s="11">
        <v>0.40500000000000003</v>
      </c>
      <c r="N126" s="11">
        <v>5.6000000000000001E-2</v>
      </c>
      <c r="O126" s="11">
        <v>0.39400000000000002</v>
      </c>
      <c r="P126" s="9">
        <v>0</v>
      </c>
      <c r="Q126" s="9">
        <v>0</v>
      </c>
      <c r="R126" s="11">
        <f>R125/$P$304</f>
        <v>0.10686598191039666</v>
      </c>
      <c r="S126" s="11">
        <f>S125/$Q$304</f>
        <v>0.10722243737789744</v>
      </c>
      <c r="T126" s="7"/>
      <c r="U126" s="9"/>
      <c r="V126" s="7"/>
      <c r="W126" s="11"/>
      <c r="X126" s="7"/>
    </row>
    <row r="128" spans="1:24" ht="18.75" customHeight="1" x14ac:dyDescent="0.25">
      <c r="A128" s="14" t="s">
        <v>0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8.75" customHeight="1" x14ac:dyDescent="0.25">
      <c r="A129" s="14" t="s">
        <v>1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2" spans="1:24" x14ac:dyDescent="0.25">
      <c r="A132" s="2" t="s">
        <v>3</v>
      </c>
      <c r="B132" s="1"/>
      <c r="C132" s="16" t="s">
        <v>108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x14ac:dyDescent="0.25">
      <c r="A133" s="15" t="s">
        <v>2</v>
      </c>
      <c r="B133" s="15"/>
      <c r="C133" s="15"/>
    </row>
    <row r="135" spans="1:24" x14ac:dyDescent="0.25">
      <c r="A135" s="17"/>
      <c r="B135" s="17"/>
      <c r="C135" s="18" t="s">
        <v>5</v>
      </c>
      <c r="D135" s="18"/>
      <c r="E135" s="18"/>
      <c r="F135" s="18"/>
      <c r="G135" s="18"/>
      <c r="H135" s="18"/>
      <c r="I135" s="18"/>
      <c r="J135" s="18"/>
      <c r="K135" s="18" t="s">
        <v>6</v>
      </c>
      <c r="L135" s="18"/>
      <c r="M135" s="3" t="s">
        <v>7</v>
      </c>
      <c r="N135" s="3" t="s">
        <v>7</v>
      </c>
      <c r="O135" s="3" t="s">
        <v>8</v>
      </c>
      <c r="P135" s="3" t="s">
        <v>8</v>
      </c>
      <c r="R135" s="4"/>
      <c r="S135" s="4"/>
      <c r="T135" s="18"/>
      <c r="U135" s="18"/>
      <c r="V135" s="18"/>
      <c r="W135" s="18"/>
    </row>
    <row r="136" spans="1:24" x14ac:dyDescent="0.25">
      <c r="A136" s="17"/>
      <c r="B136" s="17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3" t="s">
        <v>9</v>
      </c>
      <c r="N136" s="3" t="s">
        <v>10</v>
      </c>
      <c r="O136" s="3" t="s">
        <v>11</v>
      </c>
      <c r="P136" s="3" t="s">
        <v>12</v>
      </c>
      <c r="R136" s="19"/>
      <c r="S136" s="19"/>
      <c r="T136" s="18"/>
      <c r="U136" s="18"/>
      <c r="V136" s="18"/>
      <c r="W136" s="18"/>
    </row>
    <row r="137" spans="1:24" x14ac:dyDescent="0.25">
      <c r="A137" s="5" t="s">
        <v>13</v>
      </c>
      <c r="B137" s="5" t="s">
        <v>14</v>
      </c>
      <c r="C137" s="4"/>
      <c r="D137" s="3" t="s">
        <v>15</v>
      </c>
      <c r="E137" s="3" t="s">
        <v>9</v>
      </c>
      <c r="F137" s="3" t="s">
        <v>10</v>
      </c>
      <c r="G137" s="3" t="s">
        <v>16</v>
      </c>
      <c r="H137" s="4"/>
      <c r="I137" s="3" t="s">
        <v>17</v>
      </c>
      <c r="J137" s="3" t="s">
        <v>18</v>
      </c>
      <c r="K137" s="3" t="s">
        <v>189</v>
      </c>
      <c r="L137" s="3" t="s">
        <v>9</v>
      </c>
      <c r="M137" s="3" t="s">
        <v>10</v>
      </c>
      <c r="N137" s="3" t="s">
        <v>19</v>
      </c>
      <c r="O137" s="3" t="s">
        <v>19</v>
      </c>
      <c r="P137" s="3" t="s">
        <v>8</v>
      </c>
      <c r="Q137" s="3" t="s">
        <v>8</v>
      </c>
      <c r="R137" s="3" t="s">
        <v>17</v>
      </c>
      <c r="S137" s="4"/>
      <c r="T137" s="3"/>
      <c r="U137" s="4"/>
      <c r="V137" s="4"/>
      <c r="W137" s="4"/>
      <c r="X137" s="4"/>
    </row>
    <row r="138" spans="1:24" x14ac:dyDescent="0.25">
      <c r="A138" s="5" t="s">
        <v>20</v>
      </c>
      <c r="B138" s="5" t="s">
        <v>21</v>
      </c>
      <c r="C138" s="3" t="s">
        <v>22</v>
      </c>
      <c r="D138" s="3" t="s">
        <v>23</v>
      </c>
      <c r="E138" s="3" t="s">
        <v>24</v>
      </c>
      <c r="F138" s="3" t="s">
        <v>25</v>
      </c>
      <c r="G138" s="3" t="s">
        <v>26</v>
      </c>
      <c r="H138" s="3" t="s">
        <v>27</v>
      </c>
      <c r="I138" s="3" t="s">
        <v>28</v>
      </c>
      <c r="J138" s="3" t="s">
        <v>29</v>
      </c>
      <c r="K138" s="3" t="s">
        <v>190</v>
      </c>
      <c r="L138" s="3" t="s">
        <v>24</v>
      </c>
      <c r="M138" s="3" t="s">
        <v>25</v>
      </c>
      <c r="N138" s="3" t="s">
        <v>24</v>
      </c>
      <c r="O138" s="3" t="s">
        <v>25</v>
      </c>
      <c r="P138" s="3" t="s">
        <v>30</v>
      </c>
      <c r="Q138" s="3" t="s">
        <v>31</v>
      </c>
      <c r="R138" s="3" t="s">
        <v>6</v>
      </c>
      <c r="S138" s="3" t="s">
        <v>17</v>
      </c>
      <c r="T138" s="3"/>
      <c r="U138" s="3"/>
      <c r="V138" s="3"/>
      <c r="W138" s="3"/>
      <c r="X138" s="3"/>
    </row>
    <row r="141" spans="1:24" x14ac:dyDescent="0.25">
      <c r="A141" s="6">
        <v>400</v>
      </c>
      <c r="B141" s="6" t="s">
        <v>109</v>
      </c>
      <c r="C141" s="7"/>
      <c r="D141" s="7"/>
      <c r="E141" s="7"/>
      <c r="F141" s="7"/>
      <c r="G141" s="7"/>
      <c r="H141" s="7"/>
      <c r="I141" s="7"/>
      <c r="J141" s="7"/>
      <c r="K141" s="7"/>
      <c r="L141" s="8">
        <v>1</v>
      </c>
      <c r="M141" s="7"/>
      <c r="N141" s="7"/>
      <c r="O141" s="7"/>
      <c r="P141" s="7"/>
      <c r="Q141" s="7"/>
      <c r="R141" s="8">
        <f>SUM(J141:O141)</f>
        <v>1</v>
      </c>
      <c r="S141" s="8">
        <f>SUM(I141,R141)</f>
        <v>1</v>
      </c>
      <c r="T141" s="9"/>
      <c r="U141" s="7"/>
      <c r="V141" s="7"/>
      <c r="W141" s="8"/>
      <c r="X141" s="9"/>
    </row>
    <row r="142" spans="1:24" x14ac:dyDescent="0.25">
      <c r="A142" s="6">
        <v>402</v>
      </c>
      <c r="B142" s="6" t="s">
        <v>110</v>
      </c>
      <c r="C142" s="7"/>
      <c r="D142" s="7"/>
      <c r="E142" s="7"/>
      <c r="F142" s="8">
        <v>1</v>
      </c>
      <c r="G142" s="7"/>
      <c r="H142" s="8">
        <v>6</v>
      </c>
      <c r="I142" s="8">
        <v>7</v>
      </c>
      <c r="J142" s="7"/>
      <c r="K142" s="7">
        <v>20</v>
      </c>
      <c r="L142" s="8">
        <v>33</v>
      </c>
      <c r="M142" s="8">
        <v>13</v>
      </c>
      <c r="N142" s="8">
        <v>121</v>
      </c>
      <c r="O142" s="8">
        <v>3</v>
      </c>
      <c r="P142" s="7"/>
      <c r="Q142" s="7"/>
      <c r="R142" s="8">
        <f t="shared" ref="R142:R160" si="6">SUM(J142:O142)</f>
        <v>190</v>
      </c>
      <c r="S142" s="8">
        <f t="shared" ref="S142:S160" si="7">SUM(I142,R142)</f>
        <v>197</v>
      </c>
      <c r="T142" s="9"/>
      <c r="U142" s="7"/>
      <c r="V142" s="7"/>
      <c r="W142" s="8"/>
      <c r="X142" s="9"/>
    </row>
    <row r="143" spans="1:24" x14ac:dyDescent="0.25">
      <c r="A143" s="6">
        <v>403</v>
      </c>
      <c r="B143" s="6" t="s">
        <v>111</v>
      </c>
      <c r="C143" s="7"/>
      <c r="D143" s="7"/>
      <c r="E143" s="7"/>
      <c r="F143" s="7"/>
      <c r="G143" s="7"/>
      <c r="H143" s="7"/>
      <c r="I143" s="7"/>
      <c r="J143" s="7"/>
      <c r="K143" s="7"/>
      <c r="L143" s="8">
        <v>1</v>
      </c>
      <c r="M143" s="7"/>
      <c r="N143" s="7"/>
      <c r="O143" s="7"/>
      <c r="P143" s="7"/>
      <c r="Q143" s="7"/>
      <c r="R143" s="8">
        <f t="shared" si="6"/>
        <v>1</v>
      </c>
      <c r="S143" s="8">
        <f t="shared" si="7"/>
        <v>1</v>
      </c>
      <c r="T143" s="9"/>
      <c r="U143" s="7"/>
      <c r="V143" s="7"/>
      <c r="W143" s="7"/>
      <c r="X143" s="7"/>
    </row>
    <row r="144" spans="1:24" x14ac:dyDescent="0.25">
      <c r="A144" s="6">
        <v>405</v>
      </c>
      <c r="B144" s="6" t="s">
        <v>112</v>
      </c>
      <c r="C144" s="7"/>
      <c r="D144" s="7"/>
      <c r="E144" s="7"/>
      <c r="F144" s="7"/>
      <c r="G144" s="7"/>
      <c r="H144" s="7"/>
      <c r="I144" s="7"/>
      <c r="J144" s="7"/>
      <c r="K144" s="7">
        <v>13</v>
      </c>
      <c r="L144" s="8">
        <v>31</v>
      </c>
      <c r="M144" s="7"/>
      <c r="N144" s="8">
        <v>1</v>
      </c>
      <c r="O144" s="7"/>
      <c r="P144" s="7"/>
      <c r="Q144" s="7"/>
      <c r="R144" s="8">
        <f t="shared" si="6"/>
        <v>45</v>
      </c>
      <c r="S144" s="8">
        <f t="shared" si="7"/>
        <v>45</v>
      </c>
      <c r="T144" s="9"/>
      <c r="U144" s="7"/>
      <c r="V144" s="7"/>
      <c r="W144" s="8"/>
      <c r="X144" s="9"/>
    </row>
    <row r="145" spans="1:24" x14ac:dyDescent="0.25">
      <c r="A145" s="6">
        <v>409</v>
      </c>
      <c r="B145" s="6" t="s">
        <v>113</v>
      </c>
      <c r="C145" s="7"/>
      <c r="D145" s="7"/>
      <c r="E145" s="8">
        <v>4</v>
      </c>
      <c r="F145" s="7"/>
      <c r="G145" s="7"/>
      <c r="H145" s="8">
        <v>215</v>
      </c>
      <c r="I145" s="8">
        <v>219</v>
      </c>
      <c r="J145" s="8">
        <v>1</v>
      </c>
      <c r="K145" s="8">
        <v>204</v>
      </c>
      <c r="L145" s="8">
        <v>465</v>
      </c>
      <c r="M145" s="8">
        <v>76</v>
      </c>
      <c r="N145" s="8">
        <v>176</v>
      </c>
      <c r="O145" s="8">
        <v>28</v>
      </c>
      <c r="P145" s="7"/>
      <c r="Q145" s="7"/>
      <c r="R145" s="8">
        <f t="shared" si="6"/>
        <v>950</v>
      </c>
      <c r="S145" s="8">
        <f t="shared" si="7"/>
        <v>1169</v>
      </c>
      <c r="T145" s="9"/>
      <c r="U145" s="8"/>
      <c r="V145" s="9"/>
      <c r="W145" s="8"/>
      <c r="X145" s="9"/>
    </row>
    <row r="146" spans="1:24" x14ac:dyDescent="0.25">
      <c r="A146" s="6">
        <v>420</v>
      </c>
      <c r="B146" s="6" t="s">
        <v>193</v>
      </c>
      <c r="C146" s="7"/>
      <c r="D146" s="7"/>
      <c r="E146" s="8"/>
      <c r="F146" s="7"/>
      <c r="G146" s="7"/>
      <c r="H146" s="8"/>
      <c r="I146" s="8"/>
      <c r="J146" s="8"/>
      <c r="K146" s="8">
        <v>2</v>
      </c>
      <c r="L146" s="8"/>
      <c r="M146" s="8"/>
      <c r="N146" s="8"/>
      <c r="O146" s="8"/>
      <c r="P146" s="7"/>
      <c r="Q146" s="7"/>
      <c r="R146" s="8">
        <f t="shared" si="6"/>
        <v>2</v>
      </c>
      <c r="S146" s="8">
        <f t="shared" si="7"/>
        <v>2</v>
      </c>
      <c r="T146" s="9"/>
      <c r="U146" s="8"/>
      <c r="V146" s="9"/>
      <c r="W146" s="8"/>
      <c r="X146" s="9"/>
    </row>
    <row r="147" spans="1:24" x14ac:dyDescent="0.25">
      <c r="A147" s="6">
        <v>439</v>
      </c>
      <c r="B147" s="6" t="s">
        <v>114</v>
      </c>
      <c r="C147" s="7"/>
      <c r="D147" s="8">
        <v>6</v>
      </c>
      <c r="E147" s="8">
        <v>12</v>
      </c>
      <c r="F147" s="8">
        <v>15</v>
      </c>
      <c r="G147" s="8">
        <v>6</v>
      </c>
      <c r="H147" s="8">
        <v>370</v>
      </c>
      <c r="I147" s="8">
        <v>409</v>
      </c>
      <c r="J147" s="8">
        <v>13</v>
      </c>
      <c r="K147" s="8">
        <v>1006</v>
      </c>
      <c r="L147" s="8">
        <v>2960</v>
      </c>
      <c r="M147" s="8">
        <v>1</v>
      </c>
      <c r="N147" s="8">
        <v>476</v>
      </c>
      <c r="O147" s="7"/>
      <c r="P147" s="7"/>
      <c r="Q147" s="7"/>
      <c r="R147" s="8">
        <f t="shared" si="6"/>
        <v>4456</v>
      </c>
      <c r="S147" s="8">
        <f t="shared" si="7"/>
        <v>4865</v>
      </c>
      <c r="T147" s="9"/>
      <c r="U147" s="7"/>
      <c r="V147" s="7"/>
      <c r="W147" s="8"/>
      <c r="X147" s="9"/>
    </row>
    <row r="148" spans="1:24" x14ac:dyDescent="0.25">
      <c r="A148" s="6">
        <v>441</v>
      </c>
      <c r="B148" s="6" t="s">
        <v>115</v>
      </c>
      <c r="C148" s="7"/>
      <c r="D148" s="7"/>
      <c r="E148" s="8">
        <v>63</v>
      </c>
      <c r="F148" s="8">
        <v>3</v>
      </c>
      <c r="G148" s="8">
        <v>6</v>
      </c>
      <c r="H148" s="8">
        <v>224</v>
      </c>
      <c r="I148" s="8">
        <v>296</v>
      </c>
      <c r="J148" s="8">
        <v>17</v>
      </c>
      <c r="K148" s="8">
        <v>940</v>
      </c>
      <c r="L148" s="8">
        <v>2289</v>
      </c>
      <c r="M148" s="7"/>
      <c r="N148" s="8">
        <v>888</v>
      </c>
      <c r="O148" s="8">
        <v>1</v>
      </c>
      <c r="P148" s="7"/>
      <c r="Q148" s="7"/>
      <c r="R148" s="8">
        <f t="shared" si="6"/>
        <v>4135</v>
      </c>
      <c r="S148" s="8">
        <f t="shared" si="7"/>
        <v>4431</v>
      </c>
      <c r="T148" s="9"/>
      <c r="U148" s="8"/>
      <c r="V148" s="9"/>
      <c r="W148" s="8"/>
      <c r="X148" s="9"/>
    </row>
    <row r="149" spans="1:24" x14ac:dyDescent="0.25">
      <c r="A149" s="6">
        <v>444</v>
      </c>
      <c r="B149" s="6" t="s">
        <v>116</v>
      </c>
      <c r="C149" s="7"/>
      <c r="D149" s="7"/>
      <c r="E149" s="7"/>
      <c r="F149" s="7"/>
      <c r="G149" s="7"/>
      <c r="H149" s="7"/>
      <c r="I149" s="7"/>
      <c r="J149" s="7"/>
      <c r="K149" s="7">
        <v>15</v>
      </c>
      <c r="L149" s="8">
        <v>3</v>
      </c>
      <c r="M149" s="7"/>
      <c r="N149" s="8">
        <v>43</v>
      </c>
      <c r="O149" s="7"/>
      <c r="P149" s="7"/>
      <c r="Q149" s="7"/>
      <c r="R149" s="8">
        <f t="shared" si="6"/>
        <v>61</v>
      </c>
      <c r="S149" s="8">
        <f t="shared" si="7"/>
        <v>61</v>
      </c>
      <c r="T149" s="9"/>
      <c r="U149" s="7"/>
      <c r="V149" s="7"/>
      <c r="W149" s="8"/>
      <c r="X149" s="9"/>
    </row>
    <row r="150" spans="1:24" x14ac:dyDescent="0.25">
      <c r="A150" s="6">
        <v>449</v>
      </c>
      <c r="B150" s="6" t="s">
        <v>117</v>
      </c>
      <c r="C150" s="7"/>
      <c r="D150" s="7"/>
      <c r="E150" s="7"/>
      <c r="F150" s="8">
        <v>25</v>
      </c>
      <c r="G150" s="7"/>
      <c r="H150" s="8">
        <v>3</v>
      </c>
      <c r="I150" s="8">
        <v>28</v>
      </c>
      <c r="J150" s="7"/>
      <c r="K150" s="7"/>
      <c r="L150" s="7"/>
      <c r="M150" s="8">
        <v>61</v>
      </c>
      <c r="N150" s="7"/>
      <c r="O150" s="7"/>
      <c r="P150" s="7"/>
      <c r="Q150" s="7"/>
      <c r="R150" s="8">
        <f t="shared" si="6"/>
        <v>61</v>
      </c>
      <c r="S150" s="8">
        <f t="shared" si="7"/>
        <v>89</v>
      </c>
      <c r="T150" s="9"/>
      <c r="U150" s="7"/>
      <c r="V150" s="7"/>
      <c r="W150" s="8"/>
      <c r="X150" s="9"/>
    </row>
    <row r="151" spans="1:24" x14ac:dyDescent="0.25">
      <c r="A151" s="6">
        <v>456</v>
      </c>
      <c r="B151" s="6" t="s">
        <v>118</v>
      </c>
      <c r="C151" s="7"/>
      <c r="D151" s="8">
        <v>2</v>
      </c>
      <c r="E151" s="8">
        <v>166</v>
      </c>
      <c r="F151" s="8">
        <v>47</v>
      </c>
      <c r="G151" s="7"/>
      <c r="H151" s="8">
        <v>106</v>
      </c>
      <c r="I151" s="8">
        <v>321</v>
      </c>
      <c r="J151" s="8">
        <v>320</v>
      </c>
      <c r="K151" s="8">
        <v>6720</v>
      </c>
      <c r="L151" s="8">
        <v>5671</v>
      </c>
      <c r="M151" s="8">
        <v>1</v>
      </c>
      <c r="N151" s="8">
        <v>3221</v>
      </c>
      <c r="O151" s="7"/>
      <c r="P151" s="7"/>
      <c r="Q151" s="7"/>
      <c r="R151" s="8">
        <f t="shared" si="6"/>
        <v>15933</v>
      </c>
      <c r="S151" s="8">
        <f t="shared" si="7"/>
        <v>16254</v>
      </c>
      <c r="T151" s="9"/>
      <c r="U151" s="8"/>
      <c r="V151" s="9"/>
      <c r="W151" s="8"/>
      <c r="X151" s="9"/>
    </row>
    <row r="152" spans="1:24" x14ac:dyDescent="0.25">
      <c r="A152" s="6">
        <v>461</v>
      </c>
      <c r="B152" s="6" t="s">
        <v>119</v>
      </c>
      <c r="C152" s="7"/>
      <c r="D152" s="7"/>
      <c r="E152" s="7"/>
      <c r="F152" s="7"/>
      <c r="G152" s="8">
        <v>6</v>
      </c>
      <c r="H152" s="8">
        <v>2</v>
      </c>
      <c r="I152" s="8">
        <v>8</v>
      </c>
      <c r="J152" s="7"/>
      <c r="K152" s="7">
        <v>1</v>
      </c>
      <c r="L152" s="8">
        <v>1</v>
      </c>
      <c r="M152" s="8">
        <v>10</v>
      </c>
      <c r="N152" s="8">
        <v>5</v>
      </c>
      <c r="O152" s="7"/>
      <c r="P152" s="7"/>
      <c r="Q152" s="7"/>
      <c r="R152" s="8">
        <f t="shared" si="6"/>
        <v>17</v>
      </c>
      <c r="S152" s="8">
        <f t="shared" si="7"/>
        <v>25</v>
      </c>
      <c r="T152" s="9"/>
      <c r="U152" s="7"/>
      <c r="V152" s="7"/>
      <c r="W152" s="8"/>
      <c r="X152" s="9"/>
    </row>
    <row r="153" spans="1:24" x14ac:dyDescent="0.25">
      <c r="A153" s="6">
        <v>474</v>
      </c>
      <c r="B153" s="6" t="s">
        <v>120</v>
      </c>
      <c r="C153" s="7"/>
      <c r="D153" s="7"/>
      <c r="E153" s="7"/>
      <c r="F153" s="7"/>
      <c r="G153" s="7"/>
      <c r="H153" s="7"/>
      <c r="I153" s="7"/>
      <c r="J153" s="7"/>
      <c r="K153" s="7">
        <v>20</v>
      </c>
      <c r="L153" s="8">
        <v>35</v>
      </c>
      <c r="M153" s="7"/>
      <c r="N153" s="8">
        <v>1</v>
      </c>
      <c r="O153" s="7"/>
      <c r="P153" s="7"/>
      <c r="Q153" s="7"/>
      <c r="R153" s="8">
        <f t="shared" si="6"/>
        <v>56</v>
      </c>
      <c r="S153" s="8">
        <f t="shared" si="7"/>
        <v>56</v>
      </c>
      <c r="T153" s="9"/>
      <c r="U153" s="7"/>
      <c r="V153" s="7"/>
      <c r="W153" s="8"/>
      <c r="X153" s="9"/>
    </row>
    <row r="154" spans="1:24" x14ac:dyDescent="0.25">
      <c r="A154" s="6">
        <v>475</v>
      </c>
      <c r="B154" s="6" t="s">
        <v>121</v>
      </c>
      <c r="C154" s="7"/>
      <c r="D154" s="7"/>
      <c r="E154" s="8">
        <v>53</v>
      </c>
      <c r="F154" s="7"/>
      <c r="G154" s="8">
        <v>2</v>
      </c>
      <c r="H154" s="8">
        <v>186</v>
      </c>
      <c r="I154" s="8">
        <v>241</v>
      </c>
      <c r="J154" s="7"/>
      <c r="K154" s="7">
        <v>315</v>
      </c>
      <c r="L154" s="8">
        <v>416</v>
      </c>
      <c r="M154" s="7"/>
      <c r="N154" s="8">
        <v>198</v>
      </c>
      <c r="O154" s="7"/>
      <c r="P154" s="7"/>
      <c r="Q154" s="7"/>
      <c r="R154" s="8">
        <f t="shared" si="6"/>
        <v>929</v>
      </c>
      <c r="S154" s="8">
        <f t="shared" si="7"/>
        <v>1170</v>
      </c>
      <c r="T154" s="9"/>
      <c r="U154" s="7"/>
      <c r="V154" s="7"/>
      <c r="W154" s="8"/>
      <c r="X154" s="9"/>
    </row>
    <row r="155" spans="1:24" x14ac:dyDescent="0.25">
      <c r="A155" s="6">
        <v>478</v>
      </c>
      <c r="B155" s="6" t="s">
        <v>122</v>
      </c>
      <c r="C155" s="7"/>
      <c r="D155" s="7"/>
      <c r="E155" s="8">
        <v>9</v>
      </c>
      <c r="F155" s="8">
        <v>11</v>
      </c>
      <c r="G155" s="7"/>
      <c r="H155" s="8">
        <v>121</v>
      </c>
      <c r="I155" s="8">
        <v>141</v>
      </c>
      <c r="J155" s="7"/>
      <c r="K155" s="7">
        <v>182</v>
      </c>
      <c r="L155" s="8">
        <v>102</v>
      </c>
      <c r="M155" s="7"/>
      <c r="N155" s="8">
        <v>67</v>
      </c>
      <c r="O155" s="7"/>
      <c r="P155" s="7"/>
      <c r="Q155" s="7"/>
      <c r="R155" s="8">
        <f t="shared" si="6"/>
        <v>351</v>
      </c>
      <c r="S155" s="8">
        <f t="shared" si="7"/>
        <v>492</v>
      </c>
      <c r="T155" s="9"/>
      <c r="U155" s="7"/>
      <c r="V155" s="7"/>
      <c r="W155" s="8"/>
      <c r="X155" s="9"/>
    </row>
    <row r="156" spans="1:24" x14ac:dyDescent="0.25">
      <c r="A156" s="6">
        <v>485</v>
      </c>
      <c r="B156" s="6" t="s">
        <v>123</v>
      </c>
      <c r="C156" s="7"/>
      <c r="D156" s="7"/>
      <c r="E156" s="7"/>
      <c r="F156" s="8">
        <v>104</v>
      </c>
      <c r="G156" s="8">
        <v>4</v>
      </c>
      <c r="H156" s="8">
        <v>132</v>
      </c>
      <c r="I156" s="8">
        <v>240</v>
      </c>
      <c r="J156" s="7"/>
      <c r="K156" s="7">
        <v>1198</v>
      </c>
      <c r="L156" s="8">
        <v>4717</v>
      </c>
      <c r="M156" s="8">
        <v>1454</v>
      </c>
      <c r="N156" s="8">
        <v>778</v>
      </c>
      <c r="O156" s="8">
        <v>374</v>
      </c>
      <c r="P156" s="7"/>
      <c r="Q156" s="7"/>
      <c r="R156" s="8">
        <f t="shared" si="6"/>
        <v>8521</v>
      </c>
      <c r="S156" s="8">
        <f t="shared" si="7"/>
        <v>8761</v>
      </c>
      <c r="T156" s="9"/>
      <c r="U156" s="8"/>
      <c r="V156" s="9"/>
      <c r="W156" s="8"/>
      <c r="X156" s="9"/>
    </row>
    <row r="157" spans="1:24" x14ac:dyDescent="0.25">
      <c r="A157" s="6">
        <v>488</v>
      </c>
      <c r="B157" s="6" t="s">
        <v>124</v>
      </c>
      <c r="C157" s="7"/>
      <c r="D157" s="7"/>
      <c r="E157" s="7"/>
      <c r="F157" s="7"/>
      <c r="G157" s="7"/>
      <c r="H157" s="8">
        <v>206</v>
      </c>
      <c r="I157" s="8">
        <v>206</v>
      </c>
      <c r="J157" s="7"/>
      <c r="K157" s="7">
        <v>11</v>
      </c>
      <c r="L157" s="8">
        <v>4</v>
      </c>
      <c r="M157" s="7"/>
      <c r="N157" s="8">
        <v>145</v>
      </c>
      <c r="O157" s="7"/>
      <c r="P157" s="7"/>
      <c r="Q157" s="7"/>
      <c r="R157" s="8">
        <f t="shared" si="6"/>
        <v>160</v>
      </c>
      <c r="S157" s="8">
        <f t="shared" si="7"/>
        <v>366</v>
      </c>
      <c r="T157" s="9"/>
      <c r="U157" s="7"/>
      <c r="V157" s="7"/>
      <c r="W157" s="8"/>
      <c r="X157" s="9"/>
    </row>
    <row r="158" spans="1:24" x14ac:dyDescent="0.25">
      <c r="R158" s="8"/>
      <c r="S158" s="8"/>
    </row>
    <row r="159" spans="1:24" x14ac:dyDescent="0.25">
      <c r="R159" s="8"/>
      <c r="S159" s="8"/>
    </row>
    <row r="160" spans="1:24" x14ac:dyDescent="0.25">
      <c r="A160" s="7"/>
      <c r="B160" s="10" t="s">
        <v>57</v>
      </c>
      <c r="C160" s="7"/>
      <c r="D160" s="8">
        <v>8</v>
      </c>
      <c r="E160" s="8">
        <v>307</v>
      </c>
      <c r="F160" s="8">
        <v>206</v>
      </c>
      <c r="G160" s="8">
        <v>24</v>
      </c>
      <c r="H160" s="8">
        <v>1571</v>
      </c>
      <c r="I160" s="8">
        <v>2116</v>
      </c>
      <c r="J160" s="8">
        <v>351</v>
      </c>
      <c r="K160" s="8">
        <f>SUM(K141:K157)</f>
        <v>10647</v>
      </c>
      <c r="L160" s="8">
        <v>16729</v>
      </c>
      <c r="M160" s="8">
        <v>1616</v>
      </c>
      <c r="N160" s="8">
        <v>6120</v>
      </c>
      <c r="O160" s="8">
        <v>406</v>
      </c>
      <c r="P160" s="7"/>
      <c r="Q160" s="7"/>
      <c r="R160" s="8">
        <f t="shared" si="6"/>
        <v>35869</v>
      </c>
      <c r="S160" s="8">
        <f t="shared" si="7"/>
        <v>37985</v>
      </c>
      <c r="T160" s="9"/>
      <c r="U160" s="8"/>
      <c r="V160" s="9"/>
      <c r="W160" s="8"/>
      <c r="X160" s="9"/>
    </row>
    <row r="161" spans="1:24" x14ac:dyDescent="0.25">
      <c r="A161" s="7"/>
      <c r="B161" s="10" t="s">
        <v>58</v>
      </c>
      <c r="C161" s="9">
        <v>0</v>
      </c>
      <c r="D161" s="11">
        <v>1E-3</v>
      </c>
      <c r="E161" s="11">
        <v>7.5999999999999998E-2</v>
      </c>
      <c r="F161" s="11">
        <v>2.9000000000000001E-2</v>
      </c>
      <c r="G161" s="11">
        <v>3.9E-2</v>
      </c>
      <c r="H161" s="9">
        <v>0.09</v>
      </c>
      <c r="I161" s="9">
        <v>0.05</v>
      </c>
      <c r="J161" s="11">
        <v>8.0000000000000002E-3</v>
      </c>
      <c r="K161" s="11">
        <f>K160/$I$304</f>
        <v>3.3977654594020162E-2</v>
      </c>
      <c r="L161" s="11">
        <v>2.1999999999999999E-2</v>
      </c>
      <c r="M161" s="11">
        <v>1.6E-2</v>
      </c>
      <c r="N161" s="11">
        <v>1.9E-2</v>
      </c>
      <c r="O161" s="9">
        <v>0.01</v>
      </c>
      <c r="P161" s="9">
        <v>0</v>
      </c>
      <c r="Q161" s="9">
        <v>0</v>
      </c>
      <c r="R161" s="11">
        <f>R160/$P$304</f>
        <v>2.2677756970111564E-2</v>
      </c>
      <c r="S161" s="11">
        <f>S160/$Q$304</f>
        <v>2.3387661338536474E-2</v>
      </c>
      <c r="T161" s="7"/>
      <c r="U161" s="11"/>
      <c r="V161" s="7"/>
      <c r="W161" s="11"/>
      <c r="X161" s="7"/>
    </row>
    <row r="163" spans="1:24" ht="18.75" customHeight="1" x14ac:dyDescent="0.25">
      <c r="A163" s="14" t="s">
        <v>0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8.75" customHeight="1" x14ac:dyDescent="0.25">
      <c r="A164" s="14" t="s">
        <v>1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7" spans="1:24" x14ac:dyDescent="0.25">
      <c r="A167" s="2" t="s">
        <v>3</v>
      </c>
      <c r="B167" s="1"/>
      <c r="C167" s="16" t="s">
        <v>125</v>
      </c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x14ac:dyDescent="0.25">
      <c r="A168" s="15" t="s">
        <v>2</v>
      </c>
      <c r="B168" s="15"/>
      <c r="C168" s="15"/>
    </row>
    <row r="170" spans="1:24" x14ac:dyDescent="0.25">
      <c r="A170" s="17"/>
      <c r="B170" s="17"/>
      <c r="C170" s="18" t="s">
        <v>5</v>
      </c>
      <c r="D170" s="18"/>
      <c r="E170" s="18"/>
      <c r="F170" s="18"/>
      <c r="G170" s="18"/>
      <c r="H170" s="18"/>
      <c r="I170" s="18"/>
      <c r="J170" s="18"/>
      <c r="K170" s="18" t="s">
        <v>6</v>
      </c>
      <c r="L170" s="18"/>
      <c r="M170" s="3" t="s">
        <v>7</v>
      </c>
      <c r="N170" s="3" t="s">
        <v>7</v>
      </c>
      <c r="O170" s="3" t="s">
        <v>8</v>
      </c>
      <c r="P170" s="3" t="s">
        <v>8</v>
      </c>
      <c r="R170" s="4"/>
      <c r="S170" s="4"/>
      <c r="T170" s="18"/>
      <c r="U170" s="18"/>
      <c r="V170" s="18"/>
      <c r="W170" s="18"/>
    </row>
    <row r="171" spans="1:24" x14ac:dyDescent="0.25">
      <c r="A171" s="17"/>
      <c r="B171" s="17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3" t="s">
        <v>9</v>
      </c>
      <c r="N171" s="3" t="s">
        <v>10</v>
      </c>
      <c r="O171" s="3" t="s">
        <v>11</v>
      </c>
      <c r="P171" s="3" t="s">
        <v>12</v>
      </c>
      <c r="R171" s="19"/>
      <c r="S171" s="19"/>
      <c r="T171" s="18"/>
      <c r="U171" s="18"/>
      <c r="V171" s="18"/>
      <c r="W171" s="18"/>
    </row>
    <row r="172" spans="1:24" x14ac:dyDescent="0.25">
      <c r="A172" s="5" t="s">
        <v>13</v>
      </c>
      <c r="B172" s="5" t="s">
        <v>14</v>
      </c>
      <c r="C172" s="4"/>
      <c r="D172" s="3" t="s">
        <v>15</v>
      </c>
      <c r="E172" s="3" t="s">
        <v>9</v>
      </c>
      <c r="F172" s="3" t="s">
        <v>10</v>
      </c>
      <c r="G172" s="3" t="s">
        <v>16</v>
      </c>
      <c r="H172" s="4"/>
      <c r="I172" s="3" t="s">
        <v>17</v>
      </c>
      <c r="J172" s="3" t="s">
        <v>18</v>
      </c>
      <c r="K172" s="3" t="s">
        <v>189</v>
      </c>
      <c r="L172" s="3" t="s">
        <v>9</v>
      </c>
      <c r="M172" s="3" t="s">
        <v>10</v>
      </c>
      <c r="N172" s="3" t="s">
        <v>19</v>
      </c>
      <c r="O172" s="3" t="s">
        <v>19</v>
      </c>
      <c r="P172" s="3" t="s">
        <v>8</v>
      </c>
      <c r="Q172" s="3" t="s">
        <v>8</v>
      </c>
      <c r="R172" s="3" t="s">
        <v>17</v>
      </c>
      <c r="S172" s="4"/>
      <c r="T172" s="3"/>
      <c r="U172" s="4"/>
      <c r="V172" s="4"/>
      <c r="W172" s="4"/>
      <c r="X172" s="4"/>
    </row>
    <row r="173" spans="1:24" x14ac:dyDescent="0.25">
      <c r="A173" s="5" t="s">
        <v>20</v>
      </c>
      <c r="B173" s="5" t="s">
        <v>21</v>
      </c>
      <c r="C173" s="3" t="s">
        <v>22</v>
      </c>
      <c r="D173" s="3" t="s">
        <v>23</v>
      </c>
      <c r="E173" s="3" t="s">
        <v>24</v>
      </c>
      <c r="F173" s="3" t="s">
        <v>25</v>
      </c>
      <c r="G173" s="3" t="s">
        <v>26</v>
      </c>
      <c r="H173" s="3" t="s">
        <v>27</v>
      </c>
      <c r="I173" s="3" t="s">
        <v>28</v>
      </c>
      <c r="J173" s="3" t="s">
        <v>29</v>
      </c>
      <c r="K173" s="3" t="s">
        <v>190</v>
      </c>
      <c r="L173" s="3" t="s">
        <v>24</v>
      </c>
      <c r="M173" s="3" t="s">
        <v>25</v>
      </c>
      <c r="N173" s="3" t="s">
        <v>24</v>
      </c>
      <c r="O173" s="3" t="s">
        <v>25</v>
      </c>
      <c r="P173" s="3" t="s">
        <v>30</v>
      </c>
      <c r="Q173" s="3" t="s">
        <v>31</v>
      </c>
      <c r="R173" s="3" t="s">
        <v>6</v>
      </c>
      <c r="S173" s="3" t="s">
        <v>17</v>
      </c>
      <c r="T173" s="3"/>
      <c r="U173" s="3"/>
      <c r="V173" s="3"/>
      <c r="W173" s="3"/>
      <c r="X173" s="3"/>
    </row>
    <row r="176" spans="1:24" x14ac:dyDescent="0.25">
      <c r="A176" s="6">
        <v>502</v>
      </c>
      <c r="B176" s="6" t="s">
        <v>126</v>
      </c>
      <c r="C176" s="7"/>
      <c r="D176" s="8">
        <v>266</v>
      </c>
      <c r="E176" s="8">
        <v>328</v>
      </c>
      <c r="F176" s="8">
        <v>300</v>
      </c>
      <c r="G176" s="8">
        <v>52</v>
      </c>
      <c r="H176" s="8">
        <v>217</v>
      </c>
      <c r="I176" s="8">
        <v>1163</v>
      </c>
      <c r="J176" s="8">
        <v>175</v>
      </c>
      <c r="K176" s="8">
        <v>15857</v>
      </c>
      <c r="L176" s="8">
        <v>22118</v>
      </c>
      <c r="M176" s="8">
        <v>3</v>
      </c>
      <c r="N176" s="8">
        <v>11797</v>
      </c>
      <c r="O176" s="8">
        <v>1</v>
      </c>
      <c r="P176" s="7"/>
      <c r="Q176" s="7"/>
      <c r="R176" s="8">
        <f>SUM(J176:O176)</f>
        <v>49951</v>
      </c>
      <c r="S176" s="8">
        <f>SUM(I176,R176)</f>
        <v>51114</v>
      </c>
      <c r="T176" s="9"/>
      <c r="U176" s="8"/>
      <c r="V176" s="9"/>
      <c r="W176" s="8"/>
      <c r="X176" s="9"/>
    </row>
    <row r="177" spans="1:24" x14ac:dyDescent="0.25">
      <c r="A177" s="6">
        <v>504</v>
      </c>
      <c r="B177" s="6" t="s">
        <v>127</v>
      </c>
      <c r="C177" s="7"/>
      <c r="D177" s="8">
        <v>50</v>
      </c>
      <c r="E177" s="8">
        <v>7</v>
      </c>
      <c r="F177" s="8">
        <v>164</v>
      </c>
      <c r="G177" s="8">
        <v>6</v>
      </c>
      <c r="H177" s="8">
        <v>109</v>
      </c>
      <c r="I177" s="8">
        <v>336</v>
      </c>
      <c r="J177" s="7"/>
      <c r="K177" s="7">
        <v>4254</v>
      </c>
      <c r="L177" s="8">
        <v>7202</v>
      </c>
      <c r="M177" s="8">
        <v>1254</v>
      </c>
      <c r="N177" s="8">
        <v>4165</v>
      </c>
      <c r="O177" s="8">
        <v>423</v>
      </c>
      <c r="P177" s="7"/>
      <c r="Q177" s="7"/>
      <c r="R177" s="8">
        <f t="shared" ref="R177:R194" si="8">SUM(J177:O177)</f>
        <v>17298</v>
      </c>
      <c r="S177" s="8">
        <f t="shared" ref="S177:S194" si="9">SUM(I177,R177)</f>
        <v>17634</v>
      </c>
      <c r="T177" s="9"/>
      <c r="U177" s="8"/>
      <c r="V177" s="9"/>
      <c r="W177" s="8"/>
      <c r="X177" s="9"/>
    </row>
    <row r="178" spans="1:24" x14ac:dyDescent="0.25">
      <c r="A178" s="6">
        <v>507</v>
      </c>
      <c r="B178" s="6" t="s">
        <v>128</v>
      </c>
      <c r="C178" s="7"/>
      <c r="D178" s="7"/>
      <c r="E178" s="8">
        <v>2</v>
      </c>
      <c r="F178" s="8">
        <v>7</v>
      </c>
      <c r="G178" s="7"/>
      <c r="H178" s="8">
        <v>111</v>
      </c>
      <c r="I178" s="8">
        <v>120</v>
      </c>
      <c r="J178" s="7"/>
      <c r="K178" s="7">
        <v>253</v>
      </c>
      <c r="L178" s="8">
        <v>709</v>
      </c>
      <c r="M178" s="7"/>
      <c r="N178" s="8">
        <v>966</v>
      </c>
      <c r="O178" s="7"/>
      <c r="P178" s="7"/>
      <c r="Q178" s="7"/>
      <c r="R178" s="8">
        <f t="shared" si="8"/>
        <v>1928</v>
      </c>
      <c r="S178" s="8">
        <f t="shared" si="9"/>
        <v>2048</v>
      </c>
      <c r="T178" s="9"/>
      <c r="U178" s="7"/>
      <c r="V178" s="7"/>
      <c r="W178" s="8"/>
      <c r="X178" s="9"/>
    </row>
    <row r="179" spans="1:24" x14ac:dyDescent="0.25">
      <c r="A179" s="6">
        <v>510</v>
      </c>
      <c r="B179" s="6" t="s">
        <v>129</v>
      </c>
      <c r="C179" s="7"/>
      <c r="D179" s="8">
        <v>2</v>
      </c>
      <c r="E179" s="8">
        <v>4</v>
      </c>
      <c r="F179" s="8">
        <v>106</v>
      </c>
      <c r="G179" s="8">
        <v>2</v>
      </c>
      <c r="H179" s="8">
        <v>56</v>
      </c>
      <c r="I179" s="8">
        <v>170</v>
      </c>
      <c r="J179" s="8">
        <v>1</v>
      </c>
      <c r="K179" s="8">
        <v>1504</v>
      </c>
      <c r="L179" s="8">
        <v>4784</v>
      </c>
      <c r="M179" s="8">
        <v>1200</v>
      </c>
      <c r="N179" s="8">
        <v>1085</v>
      </c>
      <c r="O179" s="8">
        <v>413</v>
      </c>
      <c r="P179" s="7"/>
      <c r="Q179" s="7"/>
      <c r="R179" s="8">
        <f t="shared" si="8"/>
        <v>8987</v>
      </c>
      <c r="S179" s="8">
        <f t="shared" si="9"/>
        <v>9157</v>
      </c>
      <c r="T179" s="9"/>
      <c r="U179" s="8"/>
      <c r="V179" s="9"/>
      <c r="W179" s="8"/>
      <c r="X179" s="9"/>
    </row>
    <row r="180" spans="1:24" x14ac:dyDescent="0.25">
      <c r="A180" s="6">
        <v>602</v>
      </c>
      <c r="B180" s="6" t="s">
        <v>130</v>
      </c>
      <c r="C180" s="7"/>
      <c r="D180" s="8">
        <v>278</v>
      </c>
      <c r="E180" s="8">
        <v>126</v>
      </c>
      <c r="F180" s="8">
        <v>229</v>
      </c>
      <c r="G180" s="7"/>
      <c r="H180" s="8">
        <v>13</v>
      </c>
      <c r="I180" s="8">
        <v>646</v>
      </c>
      <c r="J180" s="8">
        <v>34</v>
      </c>
      <c r="K180" s="8">
        <v>3277</v>
      </c>
      <c r="L180" s="8">
        <v>4566</v>
      </c>
      <c r="M180" s="7"/>
      <c r="N180" s="8">
        <v>3333</v>
      </c>
      <c r="O180" s="7"/>
      <c r="P180" s="7"/>
      <c r="Q180" s="7"/>
      <c r="R180" s="8">
        <f t="shared" si="8"/>
        <v>11210</v>
      </c>
      <c r="S180" s="8">
        <f t="shared" si="9"/>
        <v>11856</v>
      </c>
      <c r="T180" s="9"/>
      <c r="U180" s="8"/>
      <c r="V180" s="9"/>
      <c r="W180" s="8"/>
      <c r="X180" s="9"/>
    </row>
    <row r="181" spans="1:24" x14ac:dyDescent="0.25">
      <c r="A181" s="6">
        <v>604</v>
      </c>
      <c r="B181" s="6" t="s">
        <v>131</v>
      </c>
      <c r="C181" s="7"/>
      <c r="D181" s="8">
        <v>8</v>
      </c>
      <c r="E181" s="7"/>
      <c r="F181" s="8">
        <v>2</v>
      </c>
      <c r="G181" s="8">
        <v>8</v>
      </c>
      <c r="H181" s="8">
        <v>5</v>
      </c>
      <c r="I181" s="8">
        <v>23</v>
      </c>
      <c r="J181" s="7"/>
      <c r="K181" s="7">
        <v>231</v>
      </c>
      <c r="L181" s="8">
        <v>121</v>
      </c>
      <c r="M181" s="8">
        <v>96</v>
      </c>
      <c r="N181" s="8">
        <v>677</v>
      </c>
      <c r="O181" s="8">
        <v>89</v>
      </c>
      <c r="P181" s="7"/>
      <c r="Q181" s="7"/>
      <c r="R181" s="8">
        <f t="shared" si="8"/>
        <v>1214</v>
      </c>
      <c r="S181" s="8">
        <f t="shared" si="9"/>
        <v>1237</v>
      </c>
      <c r="T181" s="9"/>
      <c r="U181" s="7"/>
      <c r="V181" s="7"/>
      <c r="W181" s="8"/>
      <c r="X181" s="9"/>
    </row>
    <row r="182" spans="1:24" x14ac:dyDescent="0.25">
      <c r="A182" s="6">
        <v>605</v>
      </c>
      <c r="B182" s="6" t="s">
        <v>132</v>
      </c>
      <c r="C182" s="7"/>
      <c r="D182" s="7"/>
      <c r="E182" s="7"/>
      <c r="F182" s="8">
        <v>6</v>
      </c>
      <c r="G182" s="8">
        <v>2</v>
      </c>
      <c r="H182" s="8">
        <v>7</v>
      </c>
      <c r="I182" s="8">
        <v>15</v>
      </c>
      <c r="J182" s="7"/>
      <c r="K182" s="7">
        <v>232</v>
      </c>
      <c r="L182" s="8">
        <v>68</v>
      </c>
      <c r="M182" s="8">
        <v>86</v>
      </c>
      <c r="N182" s="8">
        <v>218</v>
      </c>
      <c r="O182" s="8">
        <v>116</v>
      </c>
      <c r="P182" s="7"/>
      <c r="Q182" s="7"/>
      <c r="R182" s="8">
        <f t="shared" si="8"/>
        <v>720</v>
      </c>
      <c r="S182" s="8">
        <f t="shared" si="9"/>
        <v>735</v>
      </c>
      <c r="T182" s="9"/>
      <c r="U182" s="7"/>
      <c r="V182" s="7"/>
      <c r="W182" s="8"/>
      <c r="X182" s="9"/>
    </row>
    <row r="183" spans="1:24" x14ac:dyDescent="0.25">
      <c r="A183" s="6">
        <v>607</v>
      </c>
      <c r="B183" s="6" t="s">
        <v>133</v>
      </c>
      <c r="C183" s="7"/>
      <c r="D183" s="7"/>
      <c r="E183" s="8">
        <v>2</v>
      </c>
      <c r="F183" s="7"/>
      <c r="G183" s="7"/>
      <c r="H183" s="8">
        <v>55</v>
      </c>
      <c r="I183" s="8">
        <v>57</v>
      </c>
      <c r="J183" s="8">
        <v>2</v>
      </c>
      <c r="K183" s="8">
        <v>154</v>
      </c>
      <c r="L183" s="8">
        <v>156</v>
      </c>
      <c r="M183" s="7"/>
      <c r="N183" s="8">
        <v>345</v>
      </c>
      <c r="O183" s="7"/>
      <c r="P183" s="7"/>
      <c r="Q183" s="7"/>
      <c r="R183" s="8">
        <f t="shared" si="8"/>
        <v>657</v>
      </c>
      <c r="S183" s="8">
        <f t="shared" si="9"/>
        <v>714</v>
      </c>
      <c r="T183" s="9"/>
      <c r="U183" s="7"/>
      <c r="V183" s="7"/>
      <c r="W183" s="8"/>
      <c r="X183" s="9"/>
    </row>
    <row r="184" spans="1:24" x14ac:dyDescent="0.25">
      <c r="A184" s="6">
        <v>701</v>
      </c>
      <c r="B184" s="6" t="s">
        <v>134</v>
      </c>
      <c r="C184" s="7"/>
      <c r="D184" s="8">
        <v>34</v>
      </c>
      <c r="E184" s="8">
        <v>1</v>
      </c>
      <c r="F184" s="8">
        <v>208</v>
      </c>
      <c r="G184" s="8">
        <v>16</v>
      </c>
      <c r="H184" s="8">
        <v>336</v>
      </c>
      <c r="I184" s="8">
        <v>595</v>
      </c>
      <c r="J184" s="7"/>
      <c r="K184" s="7">
        <v>5070</v>
      </c>
      <c r="L184" s="8">
        <v>55852</v>
      </c>
      <c r="M184" s="8">
        <v>4474</v>
      </c>
      <c r="N184" s="8">
        <v>39634</v>
      </c>
      <c r="O184" s="8">
        <v>1814</v>
      </c>
      <c r="P184" s="7"/>
      <c r="Q184" s="7"/>
      <c r="R184" s="8">
        <f t="shared" si="8"/>
        <v>106844</v>
      </c>
      <c r="S184" s="8">
        <f t="shared" si="9"/>
        <v>107439</v>
      </c>
      <c r="T184" s="9"/>
      <c r="U184" s="8"/>
      <c r="V184" s="9"/>
      <c r="W184" s="8"/>
      <c r="X184" s="9"/>
    </row>
    <row r="185" spans="1:24" x14ac:dyDescent="0.25">
      <c r="A185" s="6">
        <v>702</v>
      </c>
      <c r="B185" s="6" t="s">
        <v>135</v>
      </c>
      <c r="C185" s="7"/>
      <c r="D185" s="8">
        <v>52</v>
      </c>
      <c r="E185" s="8">
        <v>1</v>
      </c>
      <c r="F185" s="8">
        <v>157</v>
      </c>
      <c r="G185" s="8">
        <v>16</v>
      </c>
      <c r="H185" s="8">
        <v>125</v>
      </c>
      <c r="I185" s="8">
        <v>351</v>
      </c>
      <c r="J185" s="7"/>
      <c r="K185" s="7">
        <v>4365</v>
      </c>
      <c r="L185" s="8">
        <v>5664</v>
      </c>
      <c r="M185" s="8">
        <v>3028</v>
      </c>
      <c r="N185" s="8">
        <v>1723</v>
      </c>
      <c r="O185" s="8">
        <v>1470</v>
      </c>
      <c r="P185" s="7"/>
      <c r="Q185" s="7"/>
      <c r="R185" s="8">
        <f t="shared" si="8"/>
        <v>16250</v>
      </c>
      <c r="S185" s="8">
        <f t="shared" si="9"/>
        <v>16601</v>
      </c>
      <c r="T185" s="9"/>
      <c r="U185" s="8"/>
      <c r="V185" s="9"/>
      <c r="W185" s="8"/>
      <c r="X185" s="9"/>
    </row>
    <row r="186" spans="1:24" x14ac:dyDescent="0.25">
      <c r="A186" s="6">
        <v>703</v>
      </c>
      <c r="B186" s="6" t="s">
        <v>136</v>
      </c>
      <c r="C186" s="7"/>
      <c r="D186" s="7"/>
      <c r="E186" s="7"/>
      <c r="F186" s="7"/>
      <c r="G186" s="7"/>
      <c r="H186" s="7"/>
      <c r="I186" s="7"/>
      <c r="J186" s="7"/>
      <c r="K186" s="7">
        <v>179</v>
      </c>
      <c r="L186" s="8">
        <v>192</v>
      </c>
      <c r="M186" s="7"/>
      <c r="N186" s="8">
        <v>488</v>
      </c>
      <c r="O186" s="7"/>
      <c r="P186" s="7"/>
      <c r="Q186" s="7"/>
      <c r="R186" s="8">
        <f t="shared" si="8"/>
        <v>859</v>
      </c>
      <c r="S186" s="8">
        <f t="shared" si="9"/>
        <v>859</v>
      </c>
      <c r="T186" s="9"/>
      <c r="U186" s="7"/>
      <c r="V186" s="7"/>
      <c r="W186" s="8"/>
      <c r="X186" s="9"/>
    </row>
    <row r="187" spans="1:24" x14ac:dyDescent="0.25">
      <c r="A187" s="6">
        <v>705</v>
      </c>
      <c r="B187" s="6" t="s">
        <v>137</v>
      </c>
      <c r="C187" s="7"/>
      <c r="D187" s="8">
        <v>54</v>
      </c>
      <c r="E187" s="8">
        <v>156</v>
      </c>
      <c r="F187" s="8">
        <v>178</v>
      </c>
      <c r="G187" s="8">
        <v>56</v>
      </c>
      <c r="H187" s="8">
        <v>168</v>
      </c>
      <c r="I187" s="8">
        <v>612</v>
      </c>
      <c r="J187" s="8">
        <v>12</v>
      </c>
      <c r="K187" s="8">
        <v>8834</v>
      </c>
      <c r="L187" s="8">
        <v>9759</v>
      </c>
      <c r="M187" s="8">
        <v>3</v>
      </c>
      <c r="N187" s="8">
        <v>8086</v>
      </c>
      <c r="O187" s="7"/>
      <c r="P187" s="7"/>
      <c r="Q187" s="7"/>
      <c r="R187" s="8">
        <f t="shared" si="8"/>
        <v>26694</v>
      </c>
      <c r="S187" s="8">
        <f t="shared" si="9"/>
        <v>27306</v>
      </c>
      <c r="T187" s="9"/>
      <c r="U187" s="8"/>
      <c r="V187" s="9"/>
      <c r="W187" s="8"/>
      <c r="X187" s="9"/>
    </row>
    <row r="188" spans="1:24" x14ac:dyDescent="0.25">
      <c r="A188" s="6">
        <v>706</v>
      </c>
      <c r="B188" s="6" t="s">
        <v>138</v>
      </c>
      <c r="C188" s="7"/>
      <c r="D188" s="7"/>
      <c r="E188" s="7"/>
      <c r="F188" s="8">
        <v>1</v>
      </c>
      <c r="G188" s="7"/>
      <c r="H188" s="8">
        <v>4</v>
      </c>
      <c r="I188" s="8">
        <v>5</v>
      </c>
      <c r="J188" s="7"/>
      <c r="K188" s="7"/>
      <c r="L188" s="7"/>
      <c r="M188" s="7"/>
      <c r="N188" s="8">
        <v>1</v>
      </c>
      <c r="O188" s="7"/>
      <c r="P188" s="7"/>
      <c r="Q188" s="7"/>
      <c r="R188" s="8">
        <f t="shared" si="8"/>
        <v>1</v>
      </c>
      <c r="S188" s="8">
        <f t="shared" si="9"/>
        <v>6</v>
      </c>
      <c r="T188" s="9"/>
      <c r="U188" s="7"/>
      <c r="V188" s="7"/>
      <c r="W188" s="8"/>
      <c r="X188" s="9"/>
    </row>
    <row r="189" spans="1:24" x14ac:dyDescent="0.25">
      <c r="A189" s="6">
        <v>707</v>
      </c>
      <c r="B189" s="6" t="s">
        <v>139</v>
      </c>
      <c r="C189" s="7"/>
      <c r="D189" s="7"/>
      <c r="E189" s="7"/>
      <c r="F189" s="7"/>
      <c r="G189" s="7"/>
      <c r="H189" s="8">
        <v>25</v>
      </c>
      <c r="I189" s="8">
        <v>25</v>
      </c>
      <c r="J189" s="7"/>
      <c r="K189" s="7">
        <v>3</v>
      </c>
      <c r="L189" s="8">
        <v>5</v>
      </c>
      <c r="M189" s="7"/>
      <c r="N189" s="8">
        <v>1</v>
      </c>
      <c r="O189" s="7"/>
      <c r="P189" s="7"/>
      <c r="Q189" s="7"/>
      <c r="R189" s="8">
        <f t="shared" si="8"/>
        <v>9</v>
      </c>
      <c r="S189" s="8">
        <f t="shared" si="9"/>
        <v>34</v>
      </c>
      <c r="T189" s="9"/>
      <c r="U189" s="7"/>
      <c r="V189" s="7"/>
      <c r="W189" s="8"/>
      <c r="X189" s="9"/>
    </row>
    <row r="190" spans="1:24" x14ac:dyDescent="0.25">
      <c r="A190" s="6">
        <v>708</v>
      </c>
      <c r="B190" s="6" t="s">
        <v>140</v>
      </c>
      <c r="C190" s="7"/>
      <c r="D190" s="7"/>
      <c r="E190" s="7"/>
      <c r="F190" s="7"/>
      <c r="G190" s="7"/>
      <c r="H190" s="8">
        <v>31</v>
      </c>
      <c r="I190" s="8">
        <v>31</v>
      </c>
      <c r="J190" s="7"/>
      <c r="K190" s="7">
        <v>2</v>
      </c>
      <c r="L190" s="8">
        <v>2</v>
      </c>
      <c r="M190" s="7"/>
      <c r="N190" s="7"/>
      <c r="O190" s="7"/>
      <c r="P190" s="7"/>
      <c r="Q190" s="7"/>
      <c r="R190" s="8">
        <f t="shared" si="8"/>
        <v>4</v>
      </c>
      <c r="S190" s="8">
        <f t="shared" si="9"/>
        <v>35</v>
      </c>
      <c r="T190" s="9"/>
      <c r="U190" s="7"/>
      <c r="V190" s="7"/>
      <c r="W190" s="8"/>
      <c r="X190" s="9"/>
    </row>
    <row r="191" spans="1:24" x14ac:dyDescent="0.25">
      <c r="A191" s="6">
        <v>709</v>
      </c>
      <c r="B191" s="6" t="s">
        <v>141</v>
      </c>
      <c r="C191" s="7"/>
      <c r="D191" s="7"/>
      <c r="E191" s="7"/>
      <c r="F191" s="7"/>
      <c r="G191" s="7"/>
      <c r="H191" s="7"/>
      <c r="I191" s="7"/>
      <c r="J191" s="7"/>
      <c r="K191" s="7"/>
      <c r="L191" s="8">
        <v>1</v>
      </c>
      <c r="M191" s="7"/>
      <c r="N191" s="7"/>
      <c r="O191" s="7"/>
      <c r="P191" s="7"/>
      <c r="Q191" s="7"/>
      <c r="R191" s="8">
        <f t="shared" si="8"/>
        <v>1</v>
      </c>
      <c r="S191" s="8">
        <f t="shared" si="9"/>
        <v>1</v>
      </c>
      <c r="T191" s="9"/>
      <c r="U191" s="7"/>
      <c r="V191" s="7"/>
      <c r="W191" s="8"/>
      <c r="X191" s="9"/>
    </row>
    <row r="192" spans="1:24" x14ac:dyDescent="0.25">
      <c r="R192" s="8"/>
      <c r="S192" s="8"/>
    </row>
    <row r="193" spans="1:24" x14ac:dyDescent="0.25">
      <c r="R193" s="8"/>
      <c r="S193" s="8"/>
    </row>
    <row r="194" spans="1:24" x14ac:dyDescent="0.25">
      <c r="A194" s="7"/>
      <c r="B194" s="10" t="s">
        <v>57</v>
      </c>
      <c r="C194" s="7"/>
      <c r="D194" s="8">
        <v>744</v>
      </c>
      <c r="E194" s="8">
        <v>627</v>
      </c>
      <c r="F194" s="8">
        <v>1358</v>
      </c>
      <c r="G194" s="8">
        <v>158</v>
      </c>
      <c r="H194" s="8">
        <v>1262</v>
      </c>
      <c r="I194" s="8">
        <v>4149</v>
      </c>
      <c r="J194" s="8">
        <v>224</v>
      </c>
      <c r="K194" s="8">
        <f>SUM(K176:K191)</f>
        <v>44215</v>
      </c>
      <c r="L194" s="8">
        <v>111199</v>
      </c>
      <c r="M194" s="8">
        <v>10144</v>
      </c>
      <c r="N194" s="8">
        <v>72519</v>
      </c>
      <c r="O194" s="8">
        <v>4326</v>
      </c>
      <c r="P194" s="7"/>
      <c r="Q194" s="7"/>
      <c r="R194" s="8">
        <f t="shared" si="8"/>
        <v>242627</v>
      </c>
      <c r="S194" s="8">
        <f t="shared" si="9"/>
        <v>246776</v>
      </c>
      <c r="T194" s="9"/>
      <c r="U194" s="8"/>
      <c r="V194" s="9"/>
      <c r="W194" s="8"/>
      <c r="X194" s="9"/>
    </row>
    <row r="195" spans="1:24" x14ac:dyDescent="0.25">
      <c r="A195" s="7"/>
      <c r="B195" s="10" t="s">
        <v>58</v>
      </c>
      <c r="C195" s="9">
        <v>0</v>
      </c>
      <c r="D195" s="11">
        <v>8.3000000000000004E-2</v>
      </c>
      <c r="E195" s="11">
        <v>0.155</v>
      </c>
      <c r="F195" s="11">
        <v>0.192</v>
      </c>
      <c r="G195" s="11">
        <v>0.254</v>
      </c>
      <c r="H195" s="11">
        <v>7.1999999999999995E-2</v>
      </c>
      <c r="I195" s="11">
        <v>9.8000000000000004E-2</v>
      </c>
      <c r="J195" s="11">
        <v>5.0000000000000001E-3</v>
      </c>
      <c r="K195" s="11">
        <f>K194/$I$304</f>
        <v>0.14110284567245249</v>
      </c>
      <c r="L195" s="11">
        <v>0.14599999999999999</v>
      </c>
      <c r="M195" s="11">
        <v>9.9000000000000005E-2</v>
      </c>
      <c r="N195" s="11">
        <v>0.22600000000000001</v>
      </c>
      <c r="O195" s="11">
        <v>0.10199999999999999</v>
      </c>
      <c r="P195" s="9">
        <v>0</v>
      </c>
      <c r="Q195" s="9">
        <v>0</v>
      </c>
      <c r="R195" s="11">
        <f>R194/$P$304</f>
        <v>0.1533980913989032</v>
      </c>
      <c r="S195" s="11">
        <f>S194/$Q$304</f>
        <v>0.15194191166193702</v>
      </c>
      <c r="T195" s="7"/>
      <c r="U195" s="11"/>
      <c r="V195" s="7"/>
      <c r="W195" s="9"/>
      <c r="X195" s="7"/>
    </row>
    <row r="197" spans="1:24" ht="18.75" customHeight="1" x14ac:dyDescent="0.25">
      <c r="A197" s="14" t="s">
        <v>0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8.75" customHeight="1" x14ac:dyDescent="0.25">
      <c r="A198" s="14" t="s">
        <v>1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201" spans="1:24" x14ac:dyDescent="0.25">
      <c r="A201" s="2" t="s">
        <v>3</v>
      </c>
      <c r="B201" s="1"/>
      <c r="C201" s="16" t="s">
        <v>142</v>
      </c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x14ac:dyDescent="0.25">
      <c r="A202" s="15" t="s">
        <v>2</v>
      </c>
      <c r="B202" s="15"/>
      <c r="C202" s="15"/>
    </row>
    <row r="204" spans="1:24" x14ac:dyDescent="0.25">
      <c r="A204" s="17"/>
      <c r="B204" s="17"/>
      <c r="C204" s="18" t="s">
        <v>5</v>
      </c>
      <c r="D204" s="18"/>
      <c r="E204" s="18"/>
      <c r="F204" s="18"/>
      <c r="G204" s="18"/>
      <c r="H204" s="18"/>
      <c r="I204" s="18"/>
      <c r="J204" s="18"/>
      <c r="K204" s="18" t="s">
        <v>6</v>
      </c>
      <c r="L204" s="18"/>
      <c r="M204" s="3" t="s">
        <v>7</v>
      </c>
      <c r="N204" s="3" t="s">
        <v>7</v>
      </c>
      <c r="O204" s="3" t="s">
        <v>8</v>
      </c>
      <c r="P204" s="3" t="s">
        <v>8</v>
      </c>
      <c r="R204" s="4"/>
      <c r="S204" s="4"/>
      <c r="T204" s="18"/>
      <c r="U204" s="18"/>
      <c r="V204" s="18"/>
      <c r="W204" s="18"/>
    </row>
    <row r="205" spans="1:24" x14ac:dyDescent="0.25">
      <c r="A205" s="17"/>
      <c r="B205" s="17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3" t="s">
        <v>9</v>
      </c>
      <c r="N205" s="3" t="s">
        <v>10</v>
      </c>
      <c r="O205" s="3" t="s">
        <v>11</v>
      </c>
      <c r="P205" s="3" t="s">
        <v>12</v>
      </c>
      <c r="R205" s="19"/>
      <c r="S205" s="19"/>
      <c r="T205" s="18"/>
      <c r="U205" s="18"/>
      <c r="V205" s="18"/>
      <c r="W205" s="18"/>
    </row>
    <row r="206" spans="1:24" x14ac:dyDescent="0.25">
      <c r="A206" s="5" t="s">
        <v>13</v>
      </c>
      <c r="B206" s="5" t="s">
        <v>14</v>
      </c>
      <c r="C206" s="4"/>
      <c r="D206" s="3" t="s">
        <v>15</v>
      </c>
      <c r="E206" s="3" t="s">
        <v>9</v>
      </c>
      <c r="F206" s="3" t="s">
        <v>10</v>
      </c>
      <c r="G206" s="3" t="s">
        <v>16</v>
      </c>
      <c r="H206" s="4"/>
      <c r="I206" s="3" t="s">
        <v>17</v>
      </c>
      <c r="J206" s="3" t="s">
        <v>18</v>
      </c>
      <c r="K206" s="3" t="s">
        <v>189</v>
      </c>
      <c r="L206" s="3" t="s">
        <v>9</v>
      </c>
      <c r="M206" s="3" t="s">
        <v>10</v>
      </c>
      <c r="N206" s="3" t="s">
        <v>19</v>
      </c>
      <c r="O206" s="3" t="s">
        <v>19</v>
      </c>
      <c r="P206" s="3" t="s">
        <v>8</v>
      </c>
      <c r="Q206" s="3" t="s">
        <v>8</v>
      </c>
      <c r="R206" s="3" t="s">
        <v>17</v>
      </c>
      <c r="S206" s="4"/>
      <c r="T206" s="3"/>
      <c r="U206" s="4"/>
      <c r="V206" s="4"/>
      <c r="W206" s="4"/>
      <c r="X206" s="4"/>
    </row>
    <row r="207" spans="1:24" x14ac:dyDescent="0.25">
      <c r="A207" s="5" t="s">
        <v>20</v>
      </c>
      <c r="B207" s="5" t="s">
        <v>21</v>
      </c>
      <c r="C207" s="3" t="s">
        <v>22</v>
      </c>
      <c r="D207" s="3" t="s">
        <v>23</v>
      </c>
      <c r="E207" s="3" t="s">
        <v>24</v>
      </c>
      <c r="F207" s="3" t="s">
        <v>25</v>
      </c>
      <c r="G207" s="3" t="s">
        <v>26</v>
      </c>
      <c r="H207" s="3" t="s">
        <v>27</v>
      </c>
      <c r="I207" s="3" t="s">
        <v>28</v>
      </c>
      <c r="J207" s="3" t="s">
        <v>29</v>
      </c>
      <c r="K207" s="3" t="s">
        <v>190</v>
      </c>
      <c r="L207" s="3" t="s">
        <v>24</v>
      </c>
      <c r="M207" s="3" t="s">
        <v>25</v>
      </c>
      <c r="N207" s="3" t="s">
        <v>24</v>
      </c>
      <c r="O207" s="3" t="s">
        <v>25</v>
      </c>
      <c r="P207" s="3" t="s">
        <v>30</v>
      </c>
      <c r="Q207" s="3" t="s">
        <v>31</v>
      </c>
      <c r="R207" s="3" t="s">
        <v>6</v>
      </c>
      <c r="S207" s="3" t="s">
        <v>17</v>
      </c>
      <c r="T207" s="3"/>
      <c r="U207" s="3"/>
      <c r="V207" s="3"/>
      <c r="W207" s="3"/>
      <c r="X207" s="3"/>
    </row>
    <row r="210" spans="1:24" x14ac:dyDescent="0.25">
      <c r="A210" s="6">
        <v>801</v>
      </c>
      <c r="B210" s="6" t="s">
        <v>143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8">
        <v>1</v>
      </c>
      <c r="O210" s="7"/>
      <c r="P210" s="7"/>
      <c r="Q210" s="7"/>
      <c r="R210" s="8">
        <f>SUM(J210:O210)</f>
        <v>1</v>
      </c>
      <c r="S210" s="8">
        <f>SUM(I210,R210)</f>
        <v>1</v>
      </c>
      <c r="T210" s="9"/>
      <c r="U210" s="7"/>
      <c r="V210" s="7"/>
      <c r="W210" s="8"/>
      <c r="X210" s="9"/>
    </row>
    <row r="211" spans="1:24" x14ac:dyDescent="0.25">
      <c r="A211" s="6">
        <v>804</v>
      </c>
      <c r="B211" s="6" t="s">
        <v>144</v>
      </c>
      <c r="C211" s="7"/>
      <c r="D211" s="7"/>
      <c r="E211" s="7"/>
      <c r="F211" s="7"/>
      <c r="G211" s="7"/>
      <c r="H211" s="8">
        <v>1</v>
      </c>
      <c r="I211" s="8">
        <v>1</v>
      </c>
      <c r="J211" s="7"/>
      <c r="K211" s="7"/>
      <c r="L211" s="7"/>
      <c r="M211" s="8">
        <v>3</v>
      </c>
      <c r="N211" s="7"/>
      <c r="O211" s="8">
        <v>2</v>
      </c>
      <c r="P211" s="7"/>
      <c r="Q211" s="7"/>
      <c r="R211" s="8">
        <v>5</v>
      </c>
      <c r="S211" s="8">
        <f t="shared" ref="S211:S241" si="10">SUM(I211,R211)</f>
        <v>6</v>
      </c>
      <c r="T211" s="9"/>
      <c r="U211" s="7"/>
      <c r="V211" s="7"/>
      <c r="W211" s="8"/>
      <c r="X211" s="9"/>
    </row>
    <row r="212" spans="1:24" x14ac:dyDescent="0.25">
      <c r="A212" s="6">
        <v>808</v>
      </c>
      <c r="B212" s="6" t="s">
        <v>145</v>
      </c>
      <c r="C212" s="7"/>
      <c r="D212" s="7"/>
      <c r="E212" s="7"/>
      <c r="F212" s="7"/>
      <c r="G212" s="7"/>
      <c r="H212" s="7"/>
      <c r="I212" s="7"/>
      <c r="J212" s="7"/>
      <c r="K212" s="7">
        <v>5</v>
      </c>
      <c r="L212" s="8">
        <v>1</v>
      </c>
      <c r="M212" s="8">
        <v>77</v>
      </c>
      <c r="N212" s="7"/>
      <c r="O212" s="8">
        <v>5</v>
      </c>
      <c r="P212" s="7"/>
      <c r="Q212" s="7"/>
      <c r="R212" s="8">
        <v>83</v>
      </c>
      <c r="S212" s="8">
        <f t="shared" si="10"/>
        <v>83</v>
      </c>
      <c r="T212" s="9"/>
      <c r="U212" s="7"/>
      <c r="V212" s="7"/>
      <c r="W212" s="8"/>
      <c r="X212" s="9"/>
    </row>
    <row r="213" spans="1:24" ht="18" x14ac:dyDescent="0.25">
      <c r="A213" s="6">
        <v>809</v>
      </c>
      <c r="B213" s="6" t="s">
        <v>146</v>
      </c>
      <c r="C213" s="7"/>
      <c r="D213" s="7"/>
      <c r="E213" s="8">
        <v>11</v>
      </c>
      <c r="F213" s="8">
        <v>64</v>
      </c>
      <c r="G213" s="8">
        <v>66</v>
      </c>
      <c r="H213" s="8">
        <v>398</v>
      </c>
      <c r="I213" s="8">
        <v>539</v>
      </c>
      <c r="J213" s="7"/>
      <c r="K213" s="7">
        <v>5252</v>
      </c>
      <c r="L213" s="8">
        <v>8424</v>
      </c>
      <c r="M213" s="8">
        <v>4659</v>
      </c>
      <c r="N213" s="8">
        <v>3526</v>
      </c>
      <c r="O213" s="8">
        <v>3126</v>
      </c>
      <c r="P213" s="7"/>
      <c r="Q213" s="7"/>
      <c r="R213" s="8">
        <v>19735</v>
      </c>
      <c r="S213" s="8">
        <f t="shared" si="10"/>
        <v>20274</v>
      </c>
      <c r="T213" s="9"/>
      <c r="U213" s="8"/>
      <c r="V213" s="9"/>
      <c r="W213" s="8"/>
      <c r="X213" s="9"/>
    </row>
    <row r="214" spans="1:24" x14ac:dyDescent="0.25">
      <c r="A214" s="6">
        <v>811</v>
      </c>
      <c r="B214" s="6" t="s">
        <v>147</v>
      </c>
      <c r="C214" s="7"/>
      <c r="D214" s="7"/>
      <c r="E214" s="7"/>
      <c r="F214" s="8">
        <v>4</v>
      </c>
      <c r="G214" s="7"/>
      <c r="H214" s="8">
        <v>24</v>
      </c>
      <c r="I214" s="8">
        <v>28</v>
      </c>
      <c r="J214" s="7"/>
      <c r="K214" s="7">
        <v>57</v>
      </c>
      <c r="L214" s="8">
        <v>1</v>
      </c>
      <c r="M214" s="8">
        <v>19</v>
      </c>
      <c r="N214" s="8">
        <v>8</v>
      </c>
      <c r="O214" s="7"/>
      <c r="P214" s="7"/>
      <c r="Q214" s="7"/>
      <c r="R214" s="8">
        <v>28</v>
      </c>
      <c r="S214" s="8">
        <f t="shared" si="10"/>
        <v>56</v>
      </c>
      <c r="T214" s="9"/>
      <c r="U214" s="8"/>
      <c r="V214" s="9"/>
      <c r="W214" s="8"/>
      <c r="X214" s="9"/>
    </row>
    <row r="215" spans="1:24" x14ac:dyDescent="0.25">
      <c r="A215" s="6">
        <v>813</v>
      </c>
      <c r="B215" s="6" t="s">
        <v>148</v>
      </c>
      <c r="C215" s="7"/>
      <c r="D215" s="8">
        <v>54</v>
      </c>
      <c r="E215" s="8">
        <v>256</v>
      </c>
      <c r="F215" s="8">
        <v>235</v>
      </c>
      <c r="G215" s="8">
        <v>102</v>
      </c>
      <c r="H215" s="8">
        <v>1445</v>
      </c>
      <c r="I215" s="8">
        <v>2092</v>
      </c>
      <c r="J215" s="8">
        <v>304</v>
      </c>
      <c r="K215" s="8">
        <v>22714</v>
      </c>
      <c r="L215" s="8">
        <v>22083</v>
      </c>
      <c r="M215" s="8">
        <v>39</v>
      </c>
      <c r="N215" s="8">
        <v>16574</v>
      </c>
      <c r="O215" s="8">
        <v>27</v>
      </c>
      <c r="P215" s="7"/>
      <c r="Q215" s="7"/>
      <c r="R215" s="8">
        <v>39027</v>
      </c>
      <c r="S215" s="8">
        <f t="shared" si="10"/>
        <v>41119</v>
      </c>
      <c r="T215" s="9"/>
      <c r="U215" s="8"/>
      <c r="V215" s="9"/>
      <c r="W215" s="8"/>
      <c r="X215" s="9"/>
    </row>
    <row r="216" spans="1:24" x14ac:dyDescent="0.25">
      <c r="A216" s="6">
        <v>814</v>
      </c>
      <c r="B216" s="6" t="s">
        <v>149</v>
      </c>
      <c r="C216" s="7"/>
      <c r="D216" s="7"/>
      <c r="E216" s="7"/>
      <c r="F216" s="7"/>
      <c r="G216" s="7"/>
      <c r="H216" s="8">
        <v>1</v>
      </c>
      <c r="I216" s="8">
        <v>1</v>
      </c>
      <c r="J216" s="7"/>
      <c r="K216" s="7">
        <v>18</v>
      </c>
      <c r="L216" s="8">
        <v>60</v>
      </c>
      <c r="M216" s="7"/>
      <c r="N216" s="8">
        <v>58</v>
      </c>
      <c r="O216" s="7"/>
      <c r="P216" s="7"/>
      <c r="Q216" s="7"/>
      <c r="R216" s="8">
        <v>118</v>
      </c>
      <c r="S216" s="8">
        <f t="shared" si="10"/>
        <v>119</v>
      </c>
      <c r="T216" s="9"/>
      <c r="U216" s="7"/>
      <c r="V216" s="7"/>
      <c r="W216" s="8"/>
      <c r="X216" s="9"/>
    </row>
    <row r="217" spans="1:24" x14ac:dyDescent="0.25">
      <c r="A217" s="6">
        <v>815</v>
      </c>
      <c r="B217" s="6" t="s">
        <v>150</v>
      </c>
      <c r="C217" s="7"/>
      <c r="D217" s="7"/>
      <c r="E217" s="7"/>
      <c r="F217" s="7"/>
      <c r="G217" s="7"/>
      <c r="H217" s="8">
        <v>424</v>
      </c>
      <c r="I217" s="8">
        <v>424</v>
      </c>
      <c r="J217" s="7"/>
      <c r="K217" s="7"/>
      <c r="L217" s="8">
        <v>2</v>
      </c>
      <c r="M217" s="7"/>
      <c r="N217" s="7"/>
      <c r="O217" s="7"/>
      <c r="P217" s="7"/>
      <c r="Q217" s="7"/>
      <c r="R217" s="8">
        <v>2</v>
      </c>
      <c r="S217" s="8">
        <f t="shared" si="10"/>
        <v>426</v>
      </c>
      <c r="T217" s="9"/>
      <c r="U217" s="7"/>
      <c r="V217" s="7"/>
      <c r="W217" s="8"/>
      <c r="X217" s="9"/>
    </row>
    <row r="218" spans="1:24" x14ac:dyDescent="0.25">
      <c r="A218" s="6">
        <v>816</v>
      </c>
      <c r="B218" s="6" t="s">
        <v>151</v>
      </c>
      <c r="C218" s="7"/>
      <c r="D218" s="7"/>
      <c r="E218" s="7"/>
      <c r="F218" s="7"/>
      <c r="G218" s="7"/>
      <c r="H218" s="8">
        <v>2</v>
      </c>
      <c r="I218" s="8">
        <v>2</v>
      </c>
      <c r="J218" s="8">
        <v>9</v>
      </c>
      <c r="K218" s="8">
        <v>50</v>
      </c>
      <c r="L218" s="8">
        <v>4</v>
      </c>
      <c r="M218" s="7"/>
      <c r="N218" s="8">
        <v>2</v>
      </c>
      <c r="O218" s="7"/>
      <c r="P218" s="7"/>
      <c r="Q218" s="7"/>
      <c r="R218" s="8">
        <v>15</v>
      </c>
      <c r="S218" s="8">
        <f t="shared" si="10"/>
        <v>17</v>
      </c>
      <c r="T218" s="9"/>
      <c r="U218" s="7"/>
      <c r="V218" s="7"/>
      <c r="W218" s="8"/>
      <c r="X218" s="9"/>
    </row>
    <row r="219" spans="1:24" x14ac:dyDescent="0.25">
      <c r="A219" s="6">
        <v>817</v>
      </c>
      <c r="B219" s="6" t="s">
        <v>152</v>
      </c>
      <c r="C219" s="7"/>
      <c r="D219" s="8">
        <v>12</v>
      </c>
      <c r="E219" s="8">
        <v>11</v>
      </c>
      <c r="F219" s="8">
        <v>36</v>
      </c>
      <c r="G219" s="7"/>
      <c r="H219" s="8">
        <v>877</v>
      </c>
      <c r="I219" s="8">
        <v>936</v>
      </c>
      <c r="J219" s="8">
        <v>27</v>
      </c>
      <c r="K219" s="8">
        <v>2037</v>
      </c>
      <c r="L219" s="8">
        <v>940</v>
      </c>
      <c r="M219" s="8">
        <v>13</v>
      </c>
      <c r="N219" s="8">
        <v>1221</v>
      </c>
      <c r="O219" s="8">
        <v>121</v>
      </c>
      <c r="P219" s="7"/>
      <c r="Q219" s="7"/>
      <c r="R219" s="8">
        <v>2322</v>
      </c>
      <c r="S219" s="8">
        <f t="shared" si="10"/>
        <v>3258</v>
      </c>
      <c r="T219" s="9"/>
      <c r="U219" s="8"/>
      <c r="V219" s="9"/>
      <c r="W219" s="8"/>
      <c r="X219" s="9"/>
    </row>
    <row r="220" spans="1:24" x14ac:dyDescent="0.25">
      <c r="A220" s="6">
        <v>818</v>
      </c>
      <c r="B220" s="6" t="s">
        <v>153</v>
      </c>
      <c r="C220" s="7"/>
      <c r="D220" s="8">
        <v>6</v>
      </c>
      <c r="E220" s="8">
        <v>57</v>
      </c>
      <c r="F220" s="8">
        <v>23</v>
      </c>
      <c r="G220" s="7"/>
      <c r="H220" s="8">
        <v>25</v>
      </c>
      <c r="I220" s="8">
        <v>111</v>
      </c>
      <c r="J220" s="8">
        <v>4</v>
      </c>
      <c r="K220" s="8">
        <v>2332</v>
      </c>
      <c r="L220" s="8">
        <v>1429</v>
      </c>
      <c r="M220" s="8">
        <v>1</v>
      </c>
      <c r="N220" s="8">
        <v>1824</v>
      </c>
      <c r="O220" s="7"/>
      <c r="P220" s="7"/>
      <c r="Q220" s="7"/>
      <c r="R220" s="8">
        <v>3258</v>
      </c>
      <c r="S220" s="8">
        <f t="shared" si="10"/>
        <v>3369</v>
      </c>
      <c r="T220" s="9"/>
      <c r="U220" s="8"/>
      <c r="V220" s="9"/>
      <c r="W220" s="8"/>
      <c r="X220" s="9"/>
    </row>
    <row r="221" spans="1:24" x14ac:dyDescent="0.25">
      <c r="A221" s="6">
        <v>819</v>
      </c>
      <c r="B221" s="6" t="s">
        <v>154</v>
      </c>
      <c r="C221" s="7"/>
      <c r="D221" s="7"/>
      <c r="E221" s="8">
        <v>11</v>
      </c>
      <c r="F221" s="8">
        <v>15</v>
      </c>
      <c r="G221" s="7"/>
      <c r="H221" s="8">
        <v>88</v>
      </c>
      <c r="I221" s="8">
        <v>114</v>
      </c>
      <c r="J221" s="8">
        <v>25</v>
      </c>
      <c r="K221" s="8">
        <v>1256</v>
      </c>
      <c r="L221" s="8">
        <v>221</v>
      </c>
      <c r="M221" s="7"/>
      <c r="N221" s="8">
        <v>380</v>
      </c>
      <c r="O221" s="7"/>
      <c r="P221" s="7"/>
      <c r="Q221" s="7"/>
      <c r="R221" s="8">
        <v>626</v>
      </c>
      <c r="S221" s="8">
        <f t="shared" si="10"/>
        <v>740</v>
      </c>
      <c r="T221" s="9"/>
      <c r="U221" s="8"/>
      <c r="V221" s="9"/>
      <c r="W221" s="8"/>
      <c r="X221" s="9"/>
    </row>
    <row r="222" spans="1:24" x14ac:dyDescent="0.25">
      <c r="A222" s="6">
        <v>821</v>
      </c>
      <c r="B222" s="6" t="s">
        <v>155</v>
      </c>
      <c r="C222" s="7"/>
      <c r="D222" s="8">
        <v>80</v>
      </c>
      <c r="E222" s="8">
        <v>48</v>
      </c>
      <c r="F222" s="8">
        <v>295</v>
      </c>
      <c r="G222" s="8">
        <v>2</v>
      </c>
      <c r="H222" s="8">
        <v>1183</v>
      </c>
      <c r="I222" s="8">
        <v>1608</v>
      </c>
      <c r="J222" s="7"/>
      <c r="K222" s="7">
        <v>9508</v>
      </c>
      <c r="L222" s="8">
        <v>24890</v>
      </c>
      <c r="M222" s="8">
        <v>7573</v>
      </c>
      <c r="N222" s="8">
        <v>6581</v>
      </c>
      <c r="O222" s="8">
        <v>2265</v>
      </c>
      <c r="P222" s="7"/>
      <c r="Q222" s="7"/>
      <c r="R222" s="8">
        <v>41309</v>
      </c>
      <c r="S222" s="8">
        <f t="shared" si="10"/>
        <v>42917</v>
      </c>
      <c r="T222" s="9"/>
      <c r="U222" s="8"/>
      <c r="V222" s="9"/>
      <c r="W222" s="8"/>
      <c r="X222" s="9"/>
    </row>
    <row r="223" spans="1:24" x14ac:dyDescent="0.25">
      <c r="A223" s="6">
        <v>822</v>
      </c>
      <c r="B223" s="6" t="s">
        <v>156</v>
      </c>
      <c r="C223" s="7"/>
      <c r="D223" s="7"/>
      <c r="E223" s="7"/>
      <c r="F223" s="8">
        <v>1</v>
      </c>
      <c r="G223" s="7"/>
      <c r="H223" s="8">
        <v>36</v>
      </c>
      <c r="I223" s="8">
        <v>37</v>
      </c>
      <c r="J223" s="8">
        <v>2</v>
      </c>
      <c r="K223" s="8">
        <v>72</v>
      </c>
      <c r="L223" s="8">
        <v>1</v>
      </c>
      <c r="M223" s="7"/>
      <c r="N223" s="7"/>
      <c r="O223" s="7"/>
      <c r="P223" s="7"/>
      <c r="Q223" s="7"/>
      <c r="R223" s="8">
        <v>3</v>
      </c>
      <c r="S223" s="8">
        <f t="shared" si="10"/>
        <v>40</v>
      </c>
      <c r="T223" s="9"/>
      <c r="U223" s="7"/>
      <c r="V223" s="7"/>
      <c r="W223" s="8"/>
      <c r="X223" s="9"/>
    </row>
    <row r="224" spans="1:24" x14ac:dyDescent="0.25">
      <c r="A224" s="6">
        <v>824</v>
      </c>
      <c r="B224" s="6" t="s">
        <v>157</v>
      </c>
      <c r="C224" s="7"/>
      <c r="D224" s="7"/>
      <c r="E224" s="7"/>
      <c r="F224" s="7"/>
      <c r="G224" s="7"/>
      <c r="H224" s="8">
        <v>46</v>
      </c>
      <c r="I224" s="8">
        <v>46</v>
      </c>
      <c r="J224" s="7"/>
      <c r="K224" s="7">
        <v>168</v>
      </c>
      <c r="L224" s="8">
        <v>32</v>
      </c>
      <c r="M224" s="7"/>
      <c r="N224" s="8">
        <v>24</v>
      </c>
      <c r="O224" s="7"/>
      <c r="P224" s="7"/>
      <c r="Q224" s="7"/>
      <c r="R224" s="8">
        <v>56</v>
      </c>
      <c r="S224" s="8">
        <f t="shared" si="10"/>
        <v>102</v>
      </c>
      <c r="T224" s="9"/>
      <c r="U224" s="7"/>
      <c r="V224" s="7"/>
      <c r="W224" s="8"/>
      <c r="X224" s="9"/>
    </row>
    <row r="225" spans="1:24" x14ac:dyDescent="0.25">
      <c r="A225" s="6">
        <v>827</v>
      </c>
      <c r="B225" s="6" t="s">
        <v>158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8">
        <v>6</v>
      </c>
      <c r="N225" s="7"/>
      <c r="O225" s="7"/>
      <c r="P225" s="7"/>
      <c r="Q225" s="7"/>
      <c r="R225" s="8">
        <v>6</v>
      </c>
      <c r="S225" s="8">
        <f t="shared" si="10"/>
        <v>6</v>
      </c>
      <c r="T225" s="9"/>
      <c r="U225" s="7"/>
      <c r="V225" s="7"/>
      <c r="W225" s="8"/>
      <c r="X225" s="9"/>
    </row>
    <row r="226" spans="1:24" x14ac:dyDescent="0.25">
      <c r="A226" s="6">
        <v>828</v>
      </c>
      <c r="B226" s="6" t="s">
        <v>159</v>
      </c>
      <c r="C226" s="7"/>
      <c r="D226" s="7"/>
      <c r="E226" s="7"/>
      <c r="F226" s="7"/>
      <c r="G226" s="7"/>
      <c r="H226" s="8">
        <v>9</v>
      </c>
      <c r="I226" s="8">
        <v>9</v>
      </c>
      <c r="J226" s="7"/>
      <c r="K226" s="7">
        <v>92</v>
      </c>
      <c r="L226" s="8">
        <v>340</v>
      </c>
      <c r="M226" s="7"/>
      <c r="N226" s="8">
        <v>1</v>
      </c>
      <c r="O226" s="7"/>
      <c r="P226" s="7"/>
      <c r="Q226" s="7"/>
      <c r="R226" s="8">
        <v>341</v>
      </c>
      <c r="S226" s="8">
        <f t="shared" si="10"/>
        <v>350</v>
      </c>
      <c r="T226" s="9"/>
      <c r="U226" s="7"/>
      <c r="V226" s="7"/>
      <c r="W226" s="8"/>
      <c r="X226" s="9"/>
    </row>
    <row r="227" spans="1:24" x14ac:dyDescent="0.25">
      <c r="A227" s="6">
        <v>831</v>
      </c>
      <c r="B227" s="6" t="s">
        <v>160</v>
      </c>
      <c r="C227" s="7"/>
      <c r="D227" s="7"/>
      <c r="E227" s="7"/>
      <c r="F227" s="7"/>
      <c r="G227" s="7"/>
      <c r="H227" s="8">
        <v>4</v>
      </c>
      <c r="I227" s="8">
        <v>4</v>
      </c>
      <c r="J227" s="7"/>
      <c r="K227" s="7"/>
      <c r="L227" s="8">
        <v>1</v>
      </c>
      <c r="M227" s="8">
        <v>4</v>
      </c>
      <c r="N227" s="7"/>
      <c r="O227" s="7"/>
      <c r="P227" s="7"/>
      <c r="Q227" s="7"/>
      <c r="R227" s="8">
        <v>5</v>
      </c>
      <c r="S227" s="8">
        <f t="shared" si="10"/>
        <v>9</v>
      </c>
      <c r="T227" s="9"/>
      <c r="U227" s="7"/>
      <c r="V227" s="7"/>
      <c r="W227" s="8"/>
      <c r="X227" s="9"/>
    </row>
    <row r="228" spans="1:24" x14ac:dyDescent="0.25">
      <c r="A228" s="6">
        <v>832</v>
      </c>
      <c r="B228" s="6" t="s">
        <v>161</v>
      </c>
      <c r="C228" s="7"/>
      <c r="D228" s="7"/>
      <c r="E228" s="7"/>
      <c r="F228" s="7"/>
      <c r="G228" s="7"/>
      <c r="H228" s="8">
        <v>28</v>
      </c>
      <c r="I228" s="8">
        <v>28</v>
      </c>
      <c r="J228" s="8">
        <v>4</v>
      </c>
      <c r="K228" s="8">
        <v>1115</v>
      </c>
      <c r="L228" s="8">
        <v>70</v>
      </c>
      <c r="M228" s="7"/>
      <c r="N228" s="8">
        <v>207</v>
      </c>
      <c r="O228" s="7"/>
      <c r="P228" s="7"/>
      <c r="Q228" s="7"/>
      <c r="R228" s="8">
        <v>281</v>
      </c>
      <c r="S228" s="8">
        <f t="shared" si="10"/>
        <v>309</v>
      </c>
      <c r="T228" s="9"/>
      <c r="U228" s="7"/>
      <c r="V228" s="7"/>
      <c r="W228" s="8"/>
      <c r="X228" s="9"/>
    </row>
    <row r="229" spans="1:24" x14ac:dyDescent="0.25">
      <c r="A229" s="6">
        <v>833</v>
      </c>
      <c r="B229" s="6" t="s">
        <v>162</v>
      </c>
      <c r="C229" s="7"/>
      <c r="D229" s="7"/>
      <c r="E229" s="7"/>
      <c r="F229" s="7"/>
      <c r="G229" s="7"/>
      <c r="H229" s="8">
        <v>44</v>
      </c>
      <c r="I229" s="8">
        <v>44</v>
      </c>
      <c r="J229" s="7"/>
      <c r="K229" s="7">
        <v>3</v>
      </c>
      <c r="L229" s="8">
        <v>7</v>
      </c>
      <c r="M229" s="7"/>
      <c r="N229" s="7"/>
      <c r="O229" s="7"/>
      <c r="P229" s="7"/>
      <c r="Q229" s="7"/>
      <c r="R229" s="8">
        <v>7</v>
      </c>
      <c r="S229" s="8">
        <f t="shared" si="10"/>
        <v>51</v>
      </c>
      <c r="T229" s="9"/>
      <c r="U229" s="7"/>
      <c r="V229" s="7"/>
      <c r="W229" s="8"/>
      <c r="X229" s="9"/>
    </row>
    <row r="230" spans="1:24" x14ac:dyDescent="0.25">
      <c r="A230" s="6">
        <v>834</v>
      </c>
      <c r="B230" s="6" t="s">
        <v>163</v>
      </c>
      <c r="C230" s="7"/>
      <c r="D230" s="7"/>
      <c r="E230" s="7"/>
      <c r="F230" s="7"/>
      <c r="G230" s="7"/>
      <c r="H230" s="8">
        <v>9</v>
      </c>
      <c r="I230" s="8">
        <v>9</v>
      </c>
      <c r="J230" s="7"/>
      <c r="K230" s="7">
        <v>11</v>
      </c>
      <c r="L230" s="8">
        <v>3</v>
      </c>
      <c r="M230" s="7"/>
      <c r="N230" s="7"/>
      <c r="O230" s="7"/>
      <c r="P230" s="7"/>
      <c r="Q230" s="7"/>
      <c r="R230" s="8">
        <v>3</v>
      </c>
      <c r="S230" s="8">
        <f t="shared" si="10"/>
        <v>12</v>
      </c>
      <c r="T230" s="9"/>
      <c r="U230" s="7"/>
      <c r="V230" s="7"/>
      <c r="W230" s="8"/>
      <c r="X230" s="9"/>
    </row>
    <row r="231" spans="1:24" x14ac:dyDescent="0.25">
      <c r="A231" s="6">
        <v>835</v>
      </c>
      <c r="B231" s="6" t="s">
        <v>192</v>
      </c>
      <c r="C231" s="7"/>
      <c r="D231" s="7"/>
      <c r="E231" s="7"/>
      <c r="F231" s="7"/>
      <c r="G231" s="7"/>
      <c r="H231" s="8"/>
      <c r="I231" s="8"/>
      <c r="J231" s="7"/>
      <c r="K231" s="7">
        <v>2</v>
      </c>
      <c r="L231" s="8"/>
      <c r="M231" s="7"/>
      <c r="N231" s="7"/>
      <c r="O231" s="7"/>
      <c r="P231" s="7"/>
      <c r="Q231" s="7"/>
      <c r="R231" s="8"/>
      <c r="S231" s="8">
        <f t="shared" si="10"/>
        <v>0</v>
      </c>
      <c r="T231" s="9"/>
      <c r="U231" s="7"/>
      <c r="V231" s="7"/>
      <c r="W231" s="8"/>
      <c r="X231" s="9"/>
    </row>
    <row r="232" spans="1:24" x14ac:dyDescent="0.25">
      <c r="A232" s="6">
        <v>837</v>
      </c>
      <c r="B232" s="6" t="s">
        <v>164</v>
      </c>
      <c r="C232" s="7"/>
      <c r="D232" s="7"/>
      <c r="E232" s="7"/>
      <c r="F232" s="8">
        <v>6</v>
      </c>
      <c r="G232" s="7"/>
      <c r="H232" s="8">
        <v>176</v>
      </c>
      <c r="I232" s="8">
        <v>182</v>
      </c>
      <c r="J232" s="7"/>
      <c r="K232" s="7"/>
      <c r="L232" s="8">
        <v>3</v>
      </c>
      <c r="M232" s="8">
        <v>48</v>
      </c>
      <c r="N232" s="8">
        <v>3</v>
      </c>
      <c r="O232" s="8">
        <v>17</v>
      </c>
      <c r="P232" s="7"/>
      <c r="Q232" s="7"/>
      <c r="R232" s="8">
        <v>71</v>
      </c>
      <c r="S232" s="8">
        <f t="shared" si="10"/>
        <v>253</v>
      </c>
      <c r="T232" s="9"/>
      <c r="U232" s="7"/>
      <c r="V232" s="7"/>
      <c r="W232" s="8"/>
      <c r="X232" s="9"/>
    </row>
    <row r="233" spans="1:24" x14ac:dyDescent="0.25">
      <c r="A233" s="6">
        <v>838</v>
      </c>
      <c r="B233" s="6" t="s">
        <v>165</v>
      </c>
      <c r="C233" s="7"/>
      <c r="D233" s="7"/>
      <c r="E233" s="7"/>
      <c r="F233" s="8">
        <v>1</v>
      </c>
      <c r="G233" s="7"/>
      <c r="H233" s="7"/>
      <c r="I233" s="8">
        <v>1</v>
      </c>
      <c r="J233" s="7"/>
      <c r="K233" s="7"/>
      <c r="L233" s="7"/>
      <c r="M233" s="7"/>
      <c r="N233" s="7"/>
      <c r="O233" s="7"/>
      <c r="P233" s="7"/>
      <c r="Q233" s="7"/>
      <c r="R233" s="7"/>
      <c r="S233" s="8">
        <f t="shared" si="10"/>
        <v>1</v>
      </c>
      <c r="T233" s="9"/>
      <c r="U233" s="7"/>
      <c r="V233" s="7"/>
      <c r="W233" s="7"/>
      <c r="X233" s="7"/>
    </row>
    <row r="234" spans="1:24" x14ac:dyDescent="0.25">
      <c r="A234" s="6">
        <v>841</v>
      </c>
      <c r="B234" s="6" t="s">
        <v>166</v>
      </c>
      <c r="C234" s="7"/>
      <c r="D234" s="7"/>
      <c r="E234" s="8">
        <v>1</v>
      </c>
      <c r="F234" s="8">
        <v>13</v>
      </c>
      <c r="G234" s="7"/>
      <c r="H234" s="8">
        <v>503</v>
      </c>
      <c r="I234" s="8">
        <v>517</v>
      </c>
      <c r="J234" s="8">
        <v>4</v>
      </c>
      <c r="K234" s="8">
        <v>1111</v>
      </c>
      <c r="L234" s="8">
        <v>233</v>
      </c>
      <c r="M234" s="7"/>
      <c r="N234" s="8">
        <v>570</v>
      </c>
      <c r="O234" s="7"/>
      <c r="P234" s="7"/>
      <c r="Q234" s="7"/>
      <c r="R234" s="8">
        <v>807</v>
      </c>
      <c r="S234" s="8">
        <f t="shared" si="10"/>
        <v>1324</v>
      </c>
      <c r="T234" s="9"/>
      <c r="U234" s="8"/>
      <c r="V234" s="9"/>
      <c r="W234" s="8"/>
      <c r="X234" s="9"/>
    </row>
    <row r="235" spans="1:24" x14ac:dyDescent="0.25">
      <c r="A235" s="6">
        <v>842</v>
      </c>
      <c r="B235" s="6" t="s">
        <v>167</v>
      </c>
      <c r="C235" s="7"/>
      <c r="D235" s="7"/>
      <c r="E235" s="7"/>
      <c r="F235" s="7"/>
      <c r="G235" s="7"/>
      <c r="H235" s="7"/>
      <c r="I235" s="7"/>
      <c r="J235" s="7"/>
      <c r="K235" s="7">
        <v>81</v>
      </c>
      <c r="L235" s="8">
        <v>5</v>
      </c>
      <c r="M235" s="8">
        <v>91</v>
      </c>
      <c r="N235" s="8">
        <v>3</v>
      </c>
      <c r="O235" s="8">
        <v>37</v>
      </c>
      <c r="P235" s="7"/>
      <c r="Q235" s="7"/>
      <c r="R235" s="8">
        <v>136</v>
      </c>
      <c r="S235" s="8">
        <f t="shared" si="10"/>
        <v>136</v>
      </c>
      <c r="T235" s="9"/>
      <c r="U235" s="7"/>
      <c r="V235" s="7"/>
      <c r="W235" s="8"/>
      <c r="X235" s="9"/>
    </row>
    <row r="236" spans="1:24" x14ac:dyDescent="0.25">
      <c r="A236" s="6">
        <v>891</v>
      </c>
      <c r="B236" s="6" t="s">
        <v>168</v>
      </c>
      <c r="C236" s="7"/>
      <c r="D236" s="7"/>
      <c r="E236" s="7"/>
      <c r="F236" s="7"/>
      <c r="G236" s="7"/>
      <c r="H236" s="8">
        <v>2</v>
      </c>
      <c r="I236" s="8">
        <v>2</v>
      </c>
      <c r="J236" s="7"/>
      <c r="K236" s="7">
        <v>20</v>
      </c>
      <c r="L236" s="8">
        <v>9</v>
      </c>
      <c r="M236" s="7"/>
      <c r="N236" s="8">
        <v>26</v>
      </c>
      <c r="O236" s="7"/>
      <c r="P236" s="7"/>
      <c r="Q236" s="7"/>
      <c r="R236" s="8">
        <v>35</v>
      </c>
      <c r="S236" s="8">
        <f t="shared" si="10"/>
        <v>37</v>
      </c>
      <c r="T236" s="9"/>
      <c r="U236" s="7"/>
      <c r="V236" s="7"/>
      <c r="W236" s="8"/>
      <c r="X236" s="9"/>
    </row>
    <row r="237" spans="1:24" x14ac:dyDescent="0.25">
      <c r="A237" s="6">
        <v>892</v>
      </c>
      <c r="B237" s="6" t="s">
        <v>169</v>
      </c>
      <c r="C237" s="7"/>
      <c r="D237" s="7"/>
      <c r="E237" s="7"/>
      <c r="F237" s="7"/>
      <c r="G237" s="7"/>
      <c r="H237" s="7"/>
      <c r="I237" s="7"/>
      <c r="J237" s="7"/>
      <c r="K237" s="7">
        <v>25</v>
      </c>
      <c r="L237" s="8">
        <v>12</v>
      </c>
      <c r="M237" s="7"/>
      <c r="N237" s="8">
        <v>3</v>
      </c>
      <c r="O237" s="7"/>
      <c r="P237" s="7"/>
      <c r="Q237" s="7"/>
      <c r="R237" s="8">
        <v>15</v>
      </c>
      <c r="S237" s="8">
        <f t="shared" si="10"/>
        <v>15</v>
      </c>
      <c r="T237" s="9"/>
      <c r="U237" s="7"/>
      <c r="V237" s="7"/>
      <c r="W237" s="8"/>
      <c r="X237" s="9"/>
    </row>
    <row r="238" spans="1:24" x14ac:dyDescent="0.25">
      <c r="A238" s="6">
        <v>893</v>
      </c>
      <c r="B238" s="6" t="s">
        <v>170</v>
      </c>
      <c r="C238" s="7"/>
      <c r="D238" s="7"/>
      <c r="E238" s="7"/>
      <c r="F238" s="7"/>
      <c r="G238" s="7"/>
      <c r="H238" s="7"/>
      <c r="I238" s="7"/>
      <c r="J238" s="7"/>
      <c r="K238" s="7">
        <v>104</v>
      </c>
      <c r="L238" s="8">
        <v>4</v>
      </c>
      <c r="M238" s="7"/>
      <c r="N238" s="8">
        <v>20</v>
      </c>
      <c r="O238" s="7"/>
      <c r="P238" s="7"/>
      <c r="Q238" s="7"/>
      <c r="R238" s="8">
        <v>24</v>
      </c>
      <c r="S238" s="8">
        <f t="shared" si="10"/>
        <v>24</v>
      </c>
      <c r="T238" s="9"/>
      <c r="U238" s="7"/>
      <c r="V238" s="7"/>
      <c r="W238" s="8"/>
      <c r="X238" s="9"/>
    </row>
    <row r="239" spans="1:24" x14ac:dyDescent="0.25">
      <c r="S239" s="8">
        <f t="shared" si="10"/>
        <v>0</v>
      </c>
    </row>
    <row r="240" spans="1:24" x14ac:dyDescent="0.25">
      <c r="S240" s="8">
        <f t="shared" si="10"/>
        <v>0</v>
      </c>
    </row>
    <row r="241" spans="1:24" x14ac:dyDescent="0.25">
      <c r="A241" s="7"/>
      <c r="B241" s="10" t="s">
        <v>57</v>
      </c>
      <c r="C241" s="7"/>
      <c r="D241" s="8">
        <v>152</v>
      </c>
      <c r="E241" s="8">
        <v>395</v>
      </c>
      <c r="F241" s="8">
        <v>693</v>
      </c>
      <c r="G241" s="8">
        <v>170</v>
      </c>
      <c r="H241" s="8">
        <v>5325</v>
      </c>
      <c r="I241" s="8">
        <v>6735</v>
      </c>
      <c r="J241" s="8">
        <v>379</v>
      </c>
      <c r="K241" s="8">
        <f>SUM(K212:K238)</f>
        <v>46033</v>
      </c>
      <c r="L241" s="8">
        <v>58775</v>
      </c>
      <c r="M241" s="8">
        <v>12533</v>
      </c>
      <c r="N241" s="8">
        <v>31032</v>
      </c>
      <c r="O241" s="8">
        <v>5600</v>
      </c>
      <c r="P241" s="7"/>
      <c r="Q241" s="7"/>
      <c r="R241" s="8">
        <v>108319</v>
      </c>
      <c r="S241" s="8">
        <f t="shared" si="10"/>
        <v>115054</v>
      </c>
      <c r="T241" s="9"/>
      <c r="U241" s="8"/>
      <c r="V241" s="9"/>
      <c r="W241" s="8"/>
      <c r="X241" s="9"/>
    </row>
    <row r="242" spans="1:24" x14ac:dyDescent="0.25">
      <c r="A242" s="7"/>
      <c r="B242" s="10" t="s">
        <v>58</v>
      </c>
      <c r="C242" s="9">
        <v>0</v>
      </c>
      <c r="D242" s="11">
        <v>1.7000000000000001E-2</v>
      </c>
      <c r="E242" s="11">
        <v>9.7000000000000003E-2</v>
      </c>
      <c r="F242" s="11">
        <v>9.8000000000000004E-2</v>
      </c>
      <c r="G242" s="11">
        <v>0.27300000000000002</v>
      </c>
      <c r="H242" s="11">
        <v>0.30399999999999999</v>
      </c>
      <c r="I242" s="11">
        <v>0.159</v>
      </c>
      <c r="J242" s="11">
        <v>8.9999999999999993E-3</v>
      </c>
      <c r="K242" s="11">
        <f>K241/$I$304</f>
        <v>0.14690460917878559</v>
      </c>
      <c r="L242" s="11">
        <v>7.6999999999999999E-2</v>
      </c>
      <c r="M242" s="11">
        <v>0.122</v>
      </c>
      <c r="N242" s="11">
        <v>9.7000000000000003E-2</v>
      </c>
      <c r="O242" s="11">
        <v>0.13200000000000001</v>
      </c>
      <c r="P242" s="9">
        <v>0</v>
      </c>
      <c r="Q242" s="9">
        <v>0</v>
      </c>
      <c r="R242" s="11">
        <f>R241/$P$304</f>
        <v>6.8483424607474822E-2</v>
      </c>
      <c r="S242" s="11">
        <f>S241/$Q$304</f>
        <v>7.0839646903882475E-2</v>
      </c>
      <c r="T242" s="7"/>
      <c r="U242" s="11"/>
      <c r="V242" s="7"/>
      <c r="W242" s="9"/>
      <c r="X242" s="7"/>
    </row>
    <row r="244" spans="1:24" ht="18.75" customHeight="1" x14ac:dyDescent="0.25">
      <c r="A244" s="14" t="s">
        <v>0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8.75" customHeight="1" x14ac:dyDescent="0.25">
      <c r="A245" s="14" t="s">
        <v>1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</row>
    <row r="248" spans="1:24" x14ac:dyDescent="0.25">
      <c r="A248" s="2" t="s">
        <v>3</v>
      </c>
      <c r="B248" s="1"/>
      <c r="C248" s="16" t="s">
        <v>171</v>
      </c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x14ac:dyDescent="0.25">
      <c r="A249" s="15" t="s">
        <v>2</v>
      </c>
      <c r="B249" s="15"/>
      <c r="C249" s="15"/>
    </row>
    <row r="251" spans="1:24" x14ac:dyDescent="0.25">
      <c r="A251" s="17"/>
      <c r="B251" s="17"/>
      <c r="C251" s="18" t="s">
        <v>5</v>
      </c>
      <c r="D251" s="18"/>
      <c r="E251" s="18"/>
      <c r="F251" s="18"/>
      <c r="G251" s="18"/>
      <c r="H251" s="18"/>
      <c r="I251" s="18"/>
      <c r="J251" s="18"/>
      <c r="K251" s="18" t="s">
        <v>6</v>
      </c>
      <c r="L251" s="18"/>
      <c r="M251" s="3" t="s">
        <v>7</v>
      </c>
      <c r="N251" s="3" t="s">
        <v>7</v>
      </c>
      <c r="O251" s="3" t="s">
        <v>8</v>
      </c>
      <c r="P251" s="3" t="s">
        <v>8</v>
      </c>
      <c r="R251" s="4"/>
      <c r="S251" s="4"/>
      <c r="T251" s="18"/>
      <c r="U251" s="18"/>
      <c r="V251" s="18"/>
      <c r="W251" s="18"/>
    </row>
    <row r="252" spans="1:24" x14ac:dyDescent="0.25">
      <c r="A252" s="17"/>
      <c r="B252" s="17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3" t="s">
        <v>9</v>
      </c>
      <c r="N252" s="3" t="s">
        <v>10</v>
      </c>
      <c r="O252" s="3" t="s">
        <v>11</v>
      </c>
      <c r="P252" s="3" t="s">
        <v>12</v>
      </c>
      <c r="R252" s="19"/>
      <c r="S252" s="19"/>
      <c r="T252" s="18"/>
      <c r="U252" s="18"/>
      <c r="V252" s="18"/>
      <c r="W252" s="18"/>
    </row>
    <row r="253" spans="1:24" x14ac:dyDescent="0.25">
      <c r="A253" s="5" t="s">
        <v>13</v>
      </c>
      <c r="B253" s="5" t="s">
        <v>14</v>
      </c>
      <c r="C253" s="4"/>
      <c r="D253" s="3" t="s">
        <v>15</v>
      </c>
      <c r="E253" s="3" t="s">
        <v>9</v>
      </c>
      <c r="F253" s="3" t="s">
        <v>10</v>
      </c>
      <c r="G253" s="3" t="s">
        <v>16</v>
      </c>
      <c r="H253" s="4"/>
      <c r="I253" s="3" t="s">
        <v>17</v>
      </c>
      <c r="J253" s="3" t="s">
        <v>18</v>
      </c>
      <c r="K253" s="3" t="s">
        <v>189</v>
      </c>
      <c r="L253" s="3" t="s">
        <v>9</v>
      </c>
      <c r="M253" s="3" t="s">
        <v>10</v>
      </c>
      <c r="N253" s="3" t="s">
        <v>19</v>
      </c>
      <c r="O253" s="3" t="s">
        <v>19</v>
      </c>
      <c r="P253" s="3" t="s">
        <v>8</v>
      </c>
      <c r="Q253" s="3" t="s">
        <v>8</v>
      </c>
      <c r="R253" s="3" t="s">
        <v>17</v>
      </c>
      <c r="S253" s="4"/>
      <c r="T253" s="3"/>
      <c r="U253" s="4"/>
      <c r="V253" s="4"/>
      <c r="W253" s="4"/>
      <c r="X253" s="4"/>
    </row>
    <row r="254" spans="1:24" x14ac:dyDescent="0.25">
      <c r="A254" s="5" t="s">
        <v>20</v>
      </c>
      <c r="B254" s="5" t="s">
        <v>21</v>
      </c>
      <c r="C254" s="3" t="s">
        <v>22</v>
      </c>
      <c r="D254" s="3" t="s">
        <v>23</v>
      </c>
      <c r="E254" s="3" t="s">
        <v>24</v>
      </c>
      <c r="F254" s="3" t="s">
        <v>25</v>
      </c>
      <c r="G254" s="3" t="s">
        <v>26</v>
      </c>
      <c r="H254" s="3" t="s">
        <v>27</v>
      </c>
      <c r="I254" s="3" t="s">
        <v>28</v>
      </c>
      <c r="J254" s="3" t="s">
        <v>29</v>
      </c>
      <c r="K254" s="3" t="s">
        <v>190</v>
      </c>
      <c r="L254" s="3" t="s">
        <v>24</v>
      </c>
      <c r="M254" s="3" t="s">
        <v>25</v>
      </c>
      <c r="N254" s="3" t="s">
        <v>24</v>
      </c>
      <c r="O254" s="3" t="s">
        <v>25</v>
      </c>
      <c r="P254" s="3" t="s">
        <v>30</v>
      </c>
      <c r="Q254" s="3" t="s">
        <v>31</v>
      </c>
      <c r="R254" s="3" t="s">
        <v>6</v>
      </c>
      <c r="S254" s="3" t="s">
        <v>17</v>
      </c>
      <c r="T254" s="3"/>
      <c r="U254" s="3"/>
      <c r="V254" s="3"/>
      <c r="W254" s="3"/>
      <c r="X254" s="3"/>
    </row>
    <row r="257" spans="1:24" x14ac:dyDescent="0.25">
      <c r="A257" s="6">
        <v>401</v>
      </c>
      <c r="B257" s="6" t="s">
        <v>172</v>
      </c>
      <c r="C257" s="7"/>
      <c r="D257" s="7"/>
      <c r="E257" s="7"/>
      <c r="F257" s="7"/>
      <c r="G257" s="7"/>
      <c r="H257" s="8">
        <v>3</v>
      </c>
      <c r="I257" s="8">
        <v>3</v>
      </c>
      <c r="J257" s="7"/>
      <c r="K257" s="7">
        <v>1</v>
      </c>
      <c r="L257" s="8">
        <v>2</v>
      </c>
      <c r="M257" s="8">
        <v>2</v>
      </c>
      <c r="N257" s="7"/>
      <c r="O257" s="7"/>
      <c r="P257" s="7"/>
      <c r="Q257" s="7"/>
      <c r="R257" s="8">
        <f>SUM(J257:O257)</f>
        <v>5</v>
      </c>
      <c r="S257" s="8">
        <f>SUM(I257,R257)</f>
        <v>8</v>
      </c>
      <c r="T257" s="9"/>
      <c r="U257" s="7"/>
      <c r="V257" s="7"/>
      <c r="W257" s="8"/>
      <c r="X257" s="9"/>
    </row>
    <row r="258" spans="1:24" x14ac:dyDescent="0.25">
      <c r="A258" s="6">
        <v>404</v>
      </c>
      <c r="B258" s="6" t="s">
        <v>173</v>
      </c>
      <c r="C258" s="7"/>
      <c r="D258" s="7"/>
      <c r="E258" s="7"/>
      <c r="F258" s="7"/>
      <c r="G258" s="7"/>
      <c r="H258" s="8">
        <v>2</v>
      </c>
      <c r="I258" s="8">
        <v>2</v>
      </c>
      <c r="J258" s="7"/>
      <c r="K258" s="7">
        <v>6</v>
      </c>
      <c r="L258" s="8">
        <v>3</v>
      </c>
      <c r="M258" s="8">
        <v>3</v>
      </c>
      <c r="N258" s="8">
        <v>1</v>
      </c>
      <c r="O258" s="8">
        <v>4</v>
      </c>
      <c r="P258" s="7"/>
      <c r="Q258" s="7"/>
      <c r="R258" s="8">
        <f t="shared" ref="R258:R269" si="11">SUM(J258:O258)</f>
        <v>17</v>
      </c>
      <c r="S258" s="8">
        <f t="shared" ref="S258:S269" si="12">SUM(I258,R258)</f>
        <v>19</v>
      </c>
      <c r="T258" s="9"/>
      <c r="U258" s="8"/>
      <c r="V258" s="9"/>
      <c r="W258" s="8"/>
      <c r="X258" s="9"/>
    </row>
    <row r="259" spans="1:24" x14ac:dyDescent="0.25">
      <c r="A259" s="6">
        <v>410</v>
      </c>
      <c r="B259" s="6" t="s">
        <v>174</v>
      </c>
      <c r="C259" s="7"/>
      <c r="D259" s="8">
        <v>560</v>
      </c>
      <c r="E259" s="8">
        <v>442</v>
      </c>
      <c r="F259" s="8">
        <v>474</v>
      </c>
      <c r="G259" s="8">
        <v>8</v>
      </c>
      <c r="H259" s="8">
        <v>373</v>
      </c>
      <c r="I259" s="8">
        <v>1857</v>
      </c>
      <c r="J259" s="8">
        <v>1767</v>
      </c>
      <c r="K259" s="8">
        <v>22865</v>
      </c>
      <c r="L259" s="8">
        <v>31445</v>
      </c>
      <c r="M259" s="8">
        <v>717</v>
      </c>
      <c r="N259" s="8">
        <v>23835</v>
      </c>
      <c r="O259" s="8">
        <v>190</v>
      </c>
      <c r="P259" s="7"/>
      <c r="Q259" s="7"/>
      <c r="R259" s="8">
        <f t="shared" si="11"/>
        <v>80819</v>
      </c>
      <c r="S259" s="8">
        <f t="shared" si="12"/>
        <v>82676</v>
      </c>
      <c r="T259" s="9"/>
      <c r="U259" s="8"/>
      <c r="V259" s="9"/>
      <c r="W259" s="8"/>
      <c r="X259" s="9"/>
    </row>
    <row r="260" spans="1:24" x14ac:dyDescent="0.25">
      <c r="A260" s="6">
        <v>414</v>
      </c>
      <c r="B260" s="6" t="s">
        <v>175</v>
      </c>
      <c r="C260" s="7"/>
      <c r="D260" s="7"/>
      <c r="E260" s="7"/>
      <c r="F260" s="8">
        <v>1</v>
      </c>
      <c r="G260" s="7"/>
      <c r="H260" s="8">
        <v>7</v>
      </c>
      <c r="I260" s="8">
        <v>8</v>
      </c>
      <c r="J260" s="7"/>
      <c r="K260" s="7">
        <v>4</v>
      </c>
      <c r="L260" s="7"/>
      <c r="M260" s="8">
        <v>9</v>
      </c>
      <c r="N260" s="8">
        <v>1</v>
      </c>
      <c r="O260" s="8">
        <v>7</v>
      </c>
      <c r="P260" s="7"/>
      <c r="Q260" s="7"/>
      <c r="R260" s="8">
        <f t="shared" si="11"/>
        <v>21</v>
      </c>
      <c r="S260" s="8">
        <f t="shared" si="12"/>
        <v>29</v>
      </c>
      <c r="T260" s="9"/>
      <c r="U260" s="7"/>
      <c r="V260" s="7"/>
      <c r="W260" s="8"/>
      <c r="X260" s="9"/>
    </row>
    <row r="261" spans="1:24" x14ac:dyDescent="0.25">
      <c r="A261" s="6">
        <v>417</v>
      </c>
      <c r="B261" s="6" t="s">
        <v>176</v>
      </c>
      <c r="C261" s="7"/>
      <c r="D261" s="8">
        <v>4</v>
      </c>
      <c r="E261" s="7"/>
      <c r="F261" s="8">
        <v>37</v>
      </c>
      <c r="G261" s="8">
        <v>14</v>
      </c>
      <c r="H261" s="8">
        <v>30</v>
      </c>
      <c r="I261" s="8">
        <v>85</v>
      </c>
      <c r="J261" s="7"/>
      <c r="K261" s="7">
        <v>3804</v>
      </c>
      <c r="L261" s="8">
        <v>291979</v>
      </c>
      <c r="M261" s="8">
        <v>3661</v>
      </c>
      <c r="N261" s="8">
        <v>76307</v>
      </c>
      <c r="O261" s="8">
        <v>1202</v>
      </c>
      <c r="P261" s="7"/>
      <c r="Q261" s="7"/>
      <c r="R261" s="8">
        <f t="shared" si="11"/>
        <v>376953</v>
      </c>
      <c r="S261" s="8">
        <f t="shared" si="12"/>
        <v>377038</v>
      </c>
      <c r="T261" s="9"/>
      <c r="U261" s="8"/>
      <c r="V261" s="9"/>
      <c r="W261" s="8"/>
      <c r="X261" s="9"/>
    </row>
    <row r="262" spans="1:24" x14ac:dyDescent="0.25">
      <c r="A262" s="6">
        <v>425</v>
      </c>
      <c r="B262" s="6" t="s">
        <v>177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8">
        <v>2</v>
      </c>
      <c r="N262" s="7"/>
      <c r="O262" s="8">
        <v>4</v>
      </c>
      <c r="P262" s="7"/>
      <c r="Q262" s="7"/>
      <c r="R262" s="8">
        <f t="shared" si="11"/>
        <v>6</v>
      </c>
      <c r="S262" s="8">
        <f t="shared" si="12"/>
        <v>6</v>
      </c>
      <c r="T262" s="9"/>
      <c r="U262" s="7"/>
      <c r="V262" s="7"/>
      <c r="W262" s="8"/>
      <c r="X262" s="9"/>
    </row>
    <row r="263" spans="1:24" x14ac:dyDescent="0.25">
      <c r="A263" s="6">
        <v>427</v>
      </c>
      <c r="B263" s="6" t="s">
        <v>178</v>
      </c>
      <c r="C263" s="7"/>
      <c r="D263" s="8">
        <v>26</v>
      </c>
      <c r="E263" s="8">
        <v>243</v>
      </c>
      <c r="F263" s="8">
        <v>238</v>
      </c>
      <c r="G263" s="8">
        <v>10</v>
      </c>
      <c r="H263" s="8">
        <v>964</v>
      </c>
      <c r="I263" s="8">
        <v>1481</v>
      </c>
      <c r="J263" s="8">
        <v>915</v>
      </c>
      <c r="K263" s="8">
        <v>18485</v>
      </c>
      <c r="L263" s="8">
        <v>22848</v>
      </c>
      <c r="M263" s="8">
        <v>8</v>
      </c>
      <c r="N263" s="8">
        <v>13894</v>
      </c>
      <c r="O263" s="8">
        <v>2</v>
      </c>
      <c r="P263" s="7"/>
      <c r="Q263" s="7"/>
      <c r="R263" s="8">
        <f t="shared" si="11"/>
        <v>56152</v>
      </c>
      <c r="S263" s="8">
        <f t="shared" si="12"/>
        <v>57633</v>
      </c>
      <c r="T263" s="9"/>
      <c r="U263" s="8"/>
      <c r="V263" s="9"/>
      <c r="W263" s="8"/>
      <c r="X263" s="9"/>
    </row>
    <row r="264" spans="1:24" x14ac:dyDescent="0.25">
      <c r="A264" s="6">
        <v>457</v>
      </c>
      <c r="B264" s="6" t="s">
        <v>179</v>
      </c>
      <c r="C264" s="7"/>
      <c r="D264" s="7"/>
      <c r="E264" s="7"/>
      <c r="F264" s="8">
        <v>2</v>
      </c>
      <c r="G264" s="7"/>
      <c r="H264" s="8">
        <v>29</v>
      </c>
      <c r="I264" s="8">
        <v>31</v>
      </c>
      <c r="J264" s="7"/>
      <c r="K264" s="7">
        <v>62</v>
      </c>
      <c r="L264" s="8">
        <v>6</v>
      </c>
      <c r="M264" s="8">
        <v>103</v>
      </c>
      <c r="N264" s="7"/>
      <c r="O264" s="8">
        <v>20</v>
      </c>
      <c r="P264" s="7"/>
      <c r="Q264" s="7"/>
      <c r="R264" s="8">
        <f t="shared" si="11"/>
        <v>191</v>
      </c>
      <c r="S264" s="8">
        <f t="shared" si="12"/>
        <v>222</v>
      </c>
      <c r="T264" s="9"/>
      <c r="U264" s="7"/>
      <c r="V264" s="7"/>
      <c r="W264" s="8"/>
      <c r="X264" s="9"/>
    </row>
    <row r="265" spans="1:24" x14ac:dyDescent="0.25">
      <c r="A265" s="6">
        <v>476</v>
      </c>
      <c r="B265" s="6" t="s">
        <v>180</v>
      </c>
      <c r="C265" s="7"/>
      <c r="D265" s="7"/>
      <c r="E265" s="7"/>
      <c r="F265" s="7"/>
      <c r="G265" s="7"/>
      <c r="H265" s="8">
        <v>1</v>
      </c>
      <c r="I265" s="8">
        <v>1</v>
      </c>
      <c r="J265" s="7"/>
      <c r="K265" s="7">
        <v>11</v>
      </c>
      <c r="L265" s="7"/>
      <c r="M265" s="8">
        <v>16</v>
      </c>
      <c r="N265" s="8">
        <v>1</v>
      </c>
      <c r="O265" s="8">
        <v>15</v>
      </c>
      <c r="P265" s="7"/>
      <c r="Q265" s="7"/>
      <c r="R265" s="8">
        <f t="shared" si="11"/>
        <v>43</v>
      </c>
      <c r="S265" s="8">
        <f t="shared" si="12"/>
        <v>44</v>
      </c>
      <c r="T265" s="9"/>
      <c r="U265" s="7"/>
      <c r="V265" s="7"/>
      <c r="W265" s="8"/>
      <c r="X265" s="9"/>
    </row>
    <row r="266" spans="1:24" x14ac:dyDescent="0.25">
      <c r="A266" s="6">
        <v>492</v>
      </c>
      <c r="B266" s="6" t="s">
        <v>181</v>
      </c>
      <c r="C266" s="7"/>
      <c r="D266" s="8">
        <v>4</v>
      </c>
      <c r="E266" s="7"/>
      <c r="F266" s="7"/>
      <c r="G266" s="8">
        <v>2</v>
      </c>
      <c r="H266" s="8">
        <v>1</v>
      </c>
      <c r="I266" s="8">
        <v>7</v>
      </c>
      <c r="J266" s="7"/>
      <c r="K266" s="7">
        <v>94</v>
      </c>
      <c r="L266" s="8">
        <v>17</v>
      </c>
      <c r="M266" s="8">
        <v>620</v>
      </c>
      <c r="N266" s="8">
        <v>9</v>
      </c>
      <c r="O266" s="8">
        <v>706</v>
      </c>
      <c r="P266" s="7"/>
      <c r="Q266" s="7"/>
      <c r="R266" s="8">
        <f t="shared" si="11"/>
        <v>1446</v>
      </c>
      <c r="S266" s="8">
        <f t="shared" si="12"/>
        <v>1453</v>
      </c>
      <c r="T266" s="9"/>
      <c r="U266" s="7"/>
      <c r="V266" s="7"/>
      <c r="W266" s="8"/>
      <c r="X266" s="9"/>
    </row>
    <row r="267" spans="1:24" x14ac:dyDescent="0.25">
      <c r="R267" s="8"/>
      <c r="S267" s="8"/>
    </row>
    <row r="268" spans="1:24" x14ac:dyDescent="0.25">
      <c r="R268" s="8"/>
      <c r="S268" s="8"/>
    </row>
    <row r="269" spans="1:24" x14ac:dyDescent="0.25">
      <c r="A269" s="7"/>
      <c r="B269" s="10" t="s">
        <v>57</v>
      </c>
      <c r="C269" s="7"/>
      <c r="D269" s="8">
        <v>594</v>
      </c>
      <c r="E269" s="8">
        <v>685</v>
      </c>
      <c r="F269" s="8">
        <v>752</v>
      </c>
      <c r="G269" s="8">
        <v>34</v>
      </c>
      <c r="H269" s="8">
        <v>1410</v>
      </c>
      <c r="I269" s="8">
        <v>3475</v>
      </c>
      <c r="J269" s="8">
        <v>2682</v>
      </c>
      <c r="K269" s="8">
        <f>SUM(K257:K266)</f>
        <v>45332</v>
      </c>
      <c r="L269" s="8">
        <v>346300</v>
      </c>
      <c r="M269" s="8">
        <v>5141</v>
      </c>
      <c r="N269" s="8">
        <v>114048</v>
      </c>
      <c r="O269" s="8">
        <v>2150</v>
      </c>
      <c r="P269" s="7"/>
      <c r="Q269" s="7"/>
      <c r="R269" s="8">
        <f t="shared" si="11"/>
        <v>515653</v>
      </c>
      <c r="S269" s="8">
        <f t="shared" si="12"/>
        <v>519128</v>
      </c>
      <c r="T269" s="9"/>
      <c r="U269" s="8"/>
      <c r="V269" s="9"/>
      <c r="W269" s="8"/>
      <c r="X269" s="9"/>
    </row>
    <row r="270" spans="1:24" x14ac:dyDescent="0.25">
      <c r="A270" s="7"/>
      <c r="B270" s="10" t="s">
        <v>58</v>
      </c>
      <c r="C270" s="9">
        <v>0</v>
      </c>
      <c r="D270" s="11">
        <v>6.7000000000000004E-2</v>
      </c>
      <c r="E270" s="11">
        <v>0.16900000000000001</v>
      </c>
      <c r="F270" s="11">
        <v>0.106</v>
      </c>
      <c r="G270" s="11">
        <v>5.5E-2</v>
      </c>
      <c r="H270" s="11">
        <v>8.1000000000000003E-2</v>
      </c>
      <c r="I270" s="11">
        <v>8.2000000000000003E-2</v>
      </c>
      <c r="J270" s="11">
        <v>6.3E-2</v>
      </c>
      <c r="K270" s="11">
        <f>K269/$I$304</f>
        <v>0.14466751554955593</v>
      </c>
      <c r="L270" s="11">
        <v>0.45600000000000002</v>
      </c>
      <c r="M270" s="9">
        <v>0.05</v>
      </c>
      <c r="N270" s="11">
        <v>0.35499999999999998</v>
      </c>
      <c r="O270" s="11">
        <v>5.0999999999999997E-2</v>
      </c>
      <c r="P270" s="9">
        <v>0</v>
      </c>
      <c r="Q270" s="9">
        <v>0</v>
      </c>
      <c r="R270" s="11">
        <f>R269/$P$304</f>
        <v>0.32601559605533853</v>
      </c>
      <c r="S270" s="11">
        <f>S269/$Q$304</f>
        <v>0.31963116639072697</v>
      </c>
      <c r="T270" s="7"/>
      <c r="U270" s="11"/>
      <c r="V270" s="7"/>
      <c r="W270" s="11"/>
      <c r="X270" s="7"/>
    </row>
    <row r="272" spans="1:24" ht="18.75" customHeight="1" x14ac:dyDescent="0.25">
      <c r="A272" s="14" t="s">
        <v>0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8.75" customHeight="1" x14ac:dyDescent="0.25">
      <c r="A273" s="14" t="s">
        <v>1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6" spans="1:24" x14ac:dyDescent="0.25">
      <c r="A276" s="2" t="s">
        <v>3</v>
      </c>
      <c r="B276" s="1"/>
      <c r="C276" s="16" t="s">
        <v>182</v>
      </c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x14ac:dyDescent="0.25">
      <c r="A277" s="15" t="s">
        <v>2</v>
      </c>
      <c r="B277" s="15"/>
      <c r="C277" s="15"/>
    </row>
    <row r="279" spans="1:24" x14ac:dyDescent="0.25">
      <c r="A279" s="17"/>
      <c r="B279" s="17"/>
      <c r="C279" s="18" t="s">
        <v>5</v>
      </c>
      <c r="D279" s="18"/>
      <c r="E279" s="18"/>
      <c r="F279" s="18"/>
      <c r="G279" s="18"/>
      <c r="H279" s="18"/>
      <c r="I279" s="18"/>
      <c r="J279" s="18"/>
      <c r="K279" s="18" t="s">
        <v>6</v>
      </c>
      <c r="L279" s="18"/>
      <c r="M279" s="3" t="s">
        <v>7</v>
      </c>
      <c r="N279" s="3" t="s">
        <v>7</v>
      </c>
      <c r="O279" s="3" t="s">
        <v>8</v>
      </c>
      <c r="P279" s="3" t="s">
        <v>8</v>
      </c>
      <c r="R279" s="4"/>
      <c r="S279" s="4"/>
      <c r="T279" s="18"/>
      <c r="U279" s="18"/>
      <c r="V279" s="18"/>
      <c r="W279" s="18"/>
    </row>
    <row r="280" spans="1:24" x14ac:dyDescent="0.25">
      <c r="A280" s="17"/>
      <c r="B280" s="17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3" t="s">
        <v>9</v>
      </c>
      <c r="N280" s="3" t="s">
        <v>10</v>
      </c>
      <c r="O280" s="3" t="s">
        <v>11</v>
      </c>
      <c r="P280" s="3" t="s">
        <v>12</v>
      </c>
      <c r="R280" s="19"/>
      <c r="S280" s="19"/>
      <c r="T280" s="18"/>
      <c r="U280" s="18"/>
      <c r="V280" s="18"/>
      <c r="W280" s="18"/>
    </row>
    <row r="281" spans="1:24" x14ac:dyDescent="0.25">
      <c r="A281" s="5" t="s">
        <v>13</v>
      </c>
      <c r="B281" s="5" t="s">
        <v>14</v>
      </c>
      <c r="C281" s="4"/>
      <c r="D281" s="3" t="s">
        <v>15</v>
      </c>
      <c r="E281" s="3" t="s">
        <v>9</v>
      </c>
      <c r="F281" s="3" t="s">
        <v>10</v>
      </c>
      <c r="G281" s="3" t="s">
        <v>16</v>
      </c>
      <c r="H281" s="4"/>
      <c r="I281" s="3" t="s">
        <v>17</v>
      </c>
      <c r="J281" s="3" t="s">
        <v>18</v>
      </c>
      <c r="K281" s="3" t="s">
        <v>189</v>
      </c>
      <c r="L281" s="3" t="s">
        <v>9</v>
      </c>
      <c r="M281" s="3" t="s">
        <v>10</v>
      </c>
      <c r="N281" s="3" t="s">
        <v>19</v>
      </c>
      <c r="O281" s="3" t="s">
        <v>19</v>
      </c>
      <c r="P281" s="3" t="s">
        <v>8</v>
      </c>
      <c r="Q281" s="3" t="s">
        <v>8</v>
      </c>
      <c r="R281" s="3" t="s">
        <v>17</v>
      </c>
      <c r="S281" s="4"/>
      <c r="T281" s="3"/>
      <c r="U281" s="4"/>
      <c r="V281" s="4"/>
      <c r="W281" s="4"/>
      <c r="X281" s="4"/>
    </row>
    <row r="282" spans="1:24" x14ac:dyDescent="0.25">
      <c r="A282" s="5" t="s">
        <v>20</v>
      </c>
      <c r="B282" s="5" t="s">
        <v>21</v>
      </c>
      <c r="C282" s="3" t="s">
        <v>22</v>
      </c>
      <c r="D282" s="3" t="s">
        <v>23</v>
      </c>
      <c r="E282" s="3" t="s">
        <v>24</v>
      </c>
      <c r="F282" s="3" t="s">
        <v>25</v>
      </c>
      <c r="G282" s="3" t="s">
        <v>26</v>
      </c>
      <c r="H282" s="3" t="s">
        <v>27</v>
      </c>
      <c r="I282" s="3" t="s">
        <v>28</v>
      </c>
      <c r="J282" s="3" t="s">
        <v>29</v>
      </c>
      <c r="K282" s="3" t="s">
        <v>190</v>
      </c>
      <c r="L282" s="3" t="s">
        <v>24</v>
      </c>
      <c r="M282" s="3" t="s">
        <v>25</v>
      </c>
      <c r="N282" s="3" t="s">
        <v>24</v>
      </c>
      <c r="O282" s="3" t="s">
        <v>25</v>
      </c>
      <c r="P282" s="3" t="s">
        <v>30</v>
      </c>
      <c r="Q282" s="3" t="s">
        <v>31</v>
      </c>
      <c r="R282" s="3" t="s">
        <v>6</v>
      </c>
      <c r="S282" s="3" t="s">
        <v>17</v>
      </c>
      <c r="T282" s="3"/>
      <c r="U282" s="3"/>
      <c r="V282" s="3"/>
      <c r="W282" s="3"/>
      <c r="X282" s="3"/>
    </row>
    <row r="285" spans="1:24" x14ac:dyDescent="0.25">
      <c r="A285" s="6">
        <v>423</v>
      </c>
      <c r="B285" s="6" t="s">
        <v>183</v>
      </c>
      <c r="C285" s="7"/>
      <c r="D285" s="8">
        <v>18</v>
      </c>
      <c r="E285" s="7"/>
      <c r="F285" s="8">
        <v>2</v>
      </c>
      <c r="G285" s="8">
        <v>8</v>
      </c>
      <c r="H285" s="8">
        <v>18</v>
      </c>
      <c r="I285" s="8">
        <v>46</v>
      </c>
      <c r="J285" s="7"/>
      <c r="K285" s="7">
        <v>401</v>
      </c>
      <c r="L285" s="8">
        <v>128</v>
      </c>
      <c r="M285" s="8">
        <v>192</v>
      </c>
      <c r="N285" s="8">
        <v>166</v>
      </c>
      <c r="O285" s="8">
        <v>38</v>
      </c>
      <c r="P285" s="7"/>
      <c r="Q285" s="7"/>
      <c r="R285" s="8">
        <f>SUM(J285:O285)</f>
        <v>925</v>
      </c>
      <c r="S285" s="8">
        <f>SUM(I285,R285)</f>
        <v>971</v>
      </c>
      <c r="T285" s="9"/>
      <c r="U285" s="8"/>
      <c r="V285" s="9"/>
      <c r="W285" s="8"/>
      <c r="X285" s="9"/>
    </row>
    <row r="286" spans="1:24" x14ac:dyDescent="0.25">
      <c r="A286" s="6">
        <v>440</v>
      </c>
      <c r="B286" s="6" t="s">
        <v>184</v>
      </c>
      <c r="C286" s="7"/>
      <c r="D286" s="8">
        <v>12</v>
      </c>
      <c r="E286" s="8">
        <v>891</v>
      </c>
      <c r="F286" s="8">
        <v>474</v>
      </c>
      <c r="G286" s="8">
        <v>148</v>
      </c>
      <c r="H286" s="8">
        <v>322</v>
      </c>
      <c r="I286" s="8">
        <v>1847</v>
      </c>
      <c r="J286" s="8">
        <v>6676</v>
      </c>
      <c r="K286" s="8">
        <v>41265</v>
      </c>
      <c r="L286" s="8">
        <v>53785</v>
      </c>
      <c r="M286" s="8">
        <v>12</v>
      </c>
      <c r="N286" s="8">
        <v>30670</v>
      </c>
      <c r="O286" s="8">
        <v>4</v>
      </c>
      <c r="P286" s="7"/>
      <c r="Q286" s="7"/>
      <c r="R286" s="8">
        <f t="shared" ref="R286:R292" si="13">SUM(J286:O286)</f>
        <v>132412</v>
      </c>
      <c r="S286" s="8">
        <f t="shared" ref="S286:S292" si="14">SUM(I286,R286)</f>
        <v>134259</v>
      </c>
      <c r="T286" s="9"/>
      <c r="U286" s="8"/>
      <c r="V286" s="9"/>
      <c r="W286" s="8"/>
      <c r="X286" s="9"/>
    </row>
    <row r="287" spans="1:24" x14ac:dyDescent="0.25">
      <c r="A287" s="6">
        <v>446</v>
      </c>
      <c r="B287" s="6" t="s">
        <v>185</v>
      </c>
      <c r="C287" s="7"/>
      <c r="D287" s="7"/>
      <c r="E287" s="7"/>
      <c r="F287" s="7"/>
      <c r="G287" s="7"/>
      <c r="H287" s="8">
        <v>76</v>
      </c>
      <c r="I287" s="8">
        <v>76</v>
      </c>
      <c r="J287" s="7"/>
      <c r="K287" s="7"/>
      <c r="L287" s="7"/>
      <c r="M287" s="8">
        <v>27</v>
      </c>
      <c r="N287" s="7"/>
      <c r="O287" s="8">
        <v>3</v>
      </c>
      <c r="P287" s="7"/>
      <c r="Q287" s="7"/>
      <c r="R287" s="8">
        <f t="shared" si="13"/>
        <v>30</v>
      </c>
      <c r="S287" s="8">
        <f t="shared" si="14"/>
        <v>106</v>
      </c>
      <c r="T287" s="9"/>
      <c r="U287" s="7"/>
      <c r="V287" s="7"/>
      <c r="W287" s="8"/>
      <c r="X287" s="9"/>
    </row>
    <row r="288" spans="1:24" x14ac:dyDescent="0.25">
      <c r="A288" s="6">
        <v>452</v>
      </c>
      <c r="B288" s="6" t="s">
        <v>186</v>
      </c>
      <c r="C288" s="7"/>
      <c r="D288" s="7"/>
      <c r="E288" s="7"/>
      <c r="F288" s="8">
        <v>1</v>
      </c>
      <c r="G288" s="7"/>
      <c r="H288" s="8">
        <v>636</v>
      </c>
      <c r="I288" s="8">
        <v>637</v>
      </c>
      <c r="J288" s="8">
        <v>18</v>
      </c>
      <c r="K288" s="8">
        <v>303</v>
      </c>
      <c r="L288" s="8">
        <v>540</v>
      </c>
      <c r="M288" s="8">
        <v>8</v>
      </c>
      <c r="N288" s="8">
        <v>158</v>
      </c>
      <c r="O288" s="7"/>
      <c r="P288" s="7"/>
      <c r="Q288" s="7"/>
      <c r="R288" s="8">
        <f t="shared" si="13"/>
        <v>1027</v>
      </c>
      <c r="S288" s="8">
        <f t="shared" si="14"/>
        <v>1664</v>
      </c>
      <c r="T288" s="9"/>
      <c r="U288" s="7"/>
      <c r="V288" s="7"/>
      <c r="W288" s="8"/>
      <c r="X288" s="9"/>
    </row>
    <row r="289" spans="1:24" ht="18" x14ac:dyDescent="0.25">
      <c r="A289" s="6">
        <v>453</v>
      </c>
      <c r="B289" s="6" t="s">
        <v>187</v>
      </c>
      <c r="C289" s="7"/>
      <c r="D289" s="8">
        <v>30</v>
      </c>
      <c r="E289" s="8">
        <v>400</v>
      </c>
      <c r="F289" s="8">
        <v>741</v>
      </c>
      <c r="G289" s="7"/>
      <c r="H289" s="8">
        <v>298</v>
      </c>
      <c r="I289" s="8">
        <v>1469</v>
      </c>
      <c r="J289" s="8">
        <v>30848</v>
      </c>
      <c r="K289" s="8">
        <v>44398</v>
      </c>
      <c r="L289" s="8">
        <v>49587</v>
      </c>
      <c r="M289" s="8">
        <v>1514</v>
      </c>
      <c r="N289" s="8">
        <v>27129</v>
      </c>
      <c r="O289" s="8">
        <v>1200</v>
      </c>
      <c r="P289" s="7"/>
      <c r="Q289" s="7"/>
      <c r="R289" s="8">
        <f t="shared" si="13"/>
        <v>154676</v>
      </c>
      <c r="S289" s="8">
        <f t="shared" si="14"/>
        <v>156145</v>
      </c>
      <c r="T289" s="9"/>
      <c r="U289" s="8"/>
      <c r="V289" s="9"/>
      <c r="W289" s="8"/>
      <c r="X289" s="9"/>
    </row>
    <row r="290" spans="1:24" x14ac:dyDescent="0.25">
      <c r="R290" s="8"/>
      <c r="S290" s="8"/>
    </row>
    <row r="291" spans="1:24" x14ac:dyDescent="0.25">
      <c r="R291" s="8"/>
      <c r="S291" s="8"/>
    </row>
    <row r="292" spans="1:24" x14ac:dyDescent="0.25">
      <c r="A292" s="7"/>
      <c r="B292" s="10" t="s">
        <v>57</v>
      </c>
      <c r="C292" s="7"/>
      <c r="D292" s="8">
        <v>60</v>
      </c>
      <c r="E292" s="8">
        <v>1291</v>
      </c>
      <c r="F292" s="8">
        <v>1218</v>
      </c>
      <c r="G292" s="8">
        <v>156</v>
      </c>
      <c r="H292" s="8">
        <v>1350</v>
      </c>
      <c r="I292" s="8">
        <v>4075</v>
      </c>
      <c r="J292" s="8">
        <v>37542</v>
      </c>
      <c r="K292" s="8">
        <f>SUM(K285:K289)</f>
        <v>86367</v>
      </c>
      <c r="L292" s="8">
        <v>104040</v>
      </c>
      <c r="M292" s="8">
        <v>1753</v>
      </c>
      <c r="N292" s="8">
        <v>58123</v>
      </c>
      <c r="O292" s="8">
        <v>1245</v>
      </c>
      <c r="P292" s="7"/>
      <c r="Q292" s="7"/>
      <c r="R292" s="8">
        <f t="shared" si="13"/>
        <v>289070</v>
      </c>
      <c r="S292" s="8">
        <f t="shared" si="14"/>
        <v>293145</v>
      </c>
      <c r="T292" s="9"/>
      <c r="U292" s="8"/>
      <c r="V292" s="9"/>
      <c r="W292" s="8"/>
      <c r="X292" s="9"/>
    </row>
    <row r="293" spans="1:24" x14ac:dyDescent="0.25">
      <c r="A293" s="7"/>
      <c r="B293" s="10" t="s">
        <v>58</v>
      </c>
      <c r="C293" s="9">
        <v>0</v>
      </c>
      <c r="D293" s="11">
        <v>7.0000000000000001E-3</v>
      </c>
      <c r="E293" s="11">
        <v>0.318</v>
      </c>
      <c r="F293" s="11">
        <v>0.17199999999999999</v>
      </c>
      <c r="G293" s="11">
        <v>0.251</v>
      </c>
      <c r="H293" s="11">
        <v>7.6999999999999999E-2</v>
      </c>
      <c r="I293" s="11">
        <v>9.6000000000000002E-2</v>
      </c>
      <c r="J293" s="11">
        <v>0.875</v>
      </c>
      <c r="K293" s="11">
        <f>K292/$I$304</f>
        <v>0.27562206201951156</v>
      </c>
      <c r="L293" s="11">
        <v>0.13700000000000001</v>
      </c>
      <c r="M293" s="11">
        <v>1.7000000000000001E-2</v>
      </c>
      <c r="N293" s="11">
        <v>0.18099999999999999</v>
      </c>
      <c r="O293" s="11">
        <v>2.9000000000000001E-2</v>
      </c>
      <c r="P293" s="9">
        <v>0</v>
      </c>
      <c r="Q293" s="9">
        <v>0</v>
      </c>
      <c r="R293" s="11">
        <f>R292/$P$304</f>
        <v>0.18276113656221668</v>
      </c>
      <c r="S293" s="11">
        <f>S292/$Q$304</f>
        <v>0.18049166731829078</v>
      </c>
      <c r="T293" s="7"/>
      <c r="U293" s="11"/>
      <c r="V293" s="7"/>
      <c r="W293" s="9"/>
      <c r="X293" s="7"/>
    </row>
    <row r="295" spans="1:24" ht="18.75" customHeight="1" x14ac:dyDescent="0.25">
      <c r="A295" s="14" t="s">
        <v>188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8" spans="1:24" x14ac:dyDescent="0.25">
      <c r="A298" s="18" t="s">
        <v>5</v>
      </c>
      <c r="B298" s="18"/>
      <c r="C298" s="18"/>
      <c r="D298" s="18"/>
      <c r="E298" s="18"/>
      <c r="F298" s="18"/>
      <c r="G298" s="18"/>
      <c r="H298" s="18"/>
      <c r="I298" s="18" t="s">
        <v>6</v>
      </c>
      <c r="J298" s="18"/>
      <c r="K298" s="3" t="s">
        <v>7</v>
      </c>
      <c r="L298" s="3" t="s">
        <v>7</v>
      </c>
      <c r="M298" s="3" t="s">
        <v>8</v>
      </c>
      <c r="N298" s="3" t="s">
        <v>8</v>
      </c>
      <c r="P298" s="4"/>
      <c r="Q298" s="4"/>
      <c r="R298" s="4"/>
      <c r="S298" s="18"/>
      <c r="T298" s="18"/>
      <c r="U298" s="18"/>
      <c r="V298" s="18"/>
    </row>
    <row r="299" spans="1:24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3" t="s">
        <v>9</v>
      </c>
      <c r="L299" s="3" t="s">
        <v>10</v>
      </c>
      <c r="M299" s="3" t="s">
        <v>11</v>
      </c>
      <c r="N299" s="3" t="s">
        <v>12</v>
      </c>
      <c r="P299" s="4"/>
      <c r="Q299" s="4"/>
      <c r="R299" s="4"/>
      <c r="S299" s="18"/>
      <c r="T299" s="18"/>
      <c r="U299" s="18"/>
      <c r="V299" s="18"/>
    </row>
    <row r="300" spans="1:24" x14ac:dyDescent="0.25">
      <c r="A300" s="4"/>
      <c r="B300" s="3" t="s">
        <v>15</v>
      </c>
      <c r="C300" s="3" t="s">
        <v>9</v>
      </c>
      <c r="D300" s="3" t="s">
        <v>10</v>
      </c>
      <c r="E300" s="3" t="s">
        <v>16</v>
      </c>
      <c r="F300" s="4"/>
      <c r="G300" s="3" t="s">
        <v>17</v>
      </c>
      <c r="H300" s="3" t="s">
        <v>18</v>
      </c>
      <c r="I300" s="3" t="s">
        <v>189</v>
      </c>
      <c r="J300" s="3" t="s">
        <v>9</v>
      </c>
      <c r="K300" s="3" t="s">
        <v>10</v>
      </c>
      <c r="L300" s="3" t="s">
        <v>19</v>
      </c>
      <c r="M300" s="3" t="s">
        <v>19</v>
      </c>
      <c r="N300" s="3" t="s">
        <v>8</v>
      </c>
      <c r="O300" s="3" t="s">
        <v>8</v>
      </c>
      <c r="P300" s="3" t="s">
        <v>17</v>
      </c>
      <c r="Q300" s="4"/>
      <c r="R300" s="3"/>
      <c r="S300" s="4"/>
      <c r="T300" s="4"/>
      <c r="U300" s="4"/>
      <c r="V300" s="4"/>
    </row>
    <row r="301" spans="1:24" x14ac:dyDescent="0.25">
      <c r="A301" s="3" t="s">
        <v>22</v>
      </c>
      <c r="B301" s="3" t="s">
        <v>23</v>
      </c>
      <c r="C301" s="3" t="s">
        <v>24</v>
      </c>
      <c r="D301" s="3" t="s">
        <v>25</v>
      </c>
      <c r="E301" s="3" t="s">
        <v>26</v>
      </c>
      <c r="F301" s="3" t="s">
        <v>27</v>
      </c>
      <c r="G301" s="3" t="s">
        <v>28</v>
      </c>
      <c r="H301" s="3" t="s">
        <v>29</v>
      </c>
      <c r="I301" s="3" t="s">
        <v>190</v>
      </c>
      <c r="J301" s="3" t="s">
        <v>24</v>
      </c>
      <c r="K301" s="3" t="s">
        <v>25</v>
      </c>
      <c r="L301" s="3" t="s">
        <v>24</v>
      </c>
      <c r="M301" s="3" t="s">
        <v>25</v>
      </c>
      <c r="N301" s="3" t="s">
        <v>30</v>
      </c>
      <c r="O301" s="3" t="s">
        <v>31</v>
      </c>
      <c r="P301" s="3" t="s">
        <v>6</v>
      </c>
      <c r="Q301" s="3" t="s">
        <v>17</v>
      </c>
      <c r="R301" s="3"/>
      <c r="S301" s="3"/>
      <c r="T301" s="3"/>
      <c r="U301" s="3"/>
      <c r="V301" s="3"/>
    </row>
    <row r="304" spans="1:24" x14ac:dyDescent="0.25">
      <c r="A304" s="8">
        <v>4257</v>
      </c>
      <c r="B304" s="8">
        <v>8930</v>
      </c>
      <c r="C304" s="8">
        <v>4057</v>
      </c>
      <c r="D304" s="8">
        <v>7084</v>
      </c>
      <c r="E304" s="8">
        <v>622</v>
      </c>
      <c r="F304" s="8">
        <v>17515</v>
      </c>
      <c r="G304" s="12">
        <v>42465</v>
      </c>
      <c r="H304" s="8">
        <v>42886</v>
      </c>
      <c r="I304" s="8">
        <f>K41+K100+K125+K160+K194+K241+K269+K292</f>
        <v>313353</v>
      </c>
      <c r="J304" s="8">
        <v>759820</v>
      </c>
      <c r="K304" s="8">
        <v>102395</v>
      </c>
      <c r="L304" s="8">
        <v>320865</v>
      </c>
      <c r="M304" s="8">
        <v>42363</v>
      </c>
      <c r="N304" s="7"/>
      <c r="O304" s="7"/>
      <c r="P304" s="12">
        <f>SUM(H304:M304)</f>
        <v>1581682</v>
      </c>
      <c r="Q304" s="12">
        <f>SUM(G304,P304)</f>
        <v>1624147</v>
      </c>
      <c r="R304" s="13"/>
      <c r="S304" s="8"/>
      <c r="T304" s="11"/>
      <c r="U304" s="8"/>
      <c r="V304" s="11"/>
    </row>
  </sheetData>
  <mergeCells count="103">
    <mergeCell ref="A295:X295"/>
    <mergeCell ref="A298:H299"/>
    <mergeCell ref="I298:J299"/>
    <mergeCell ref="S298:T298"/>
    <mergeCell ref="U298:V298"/>
    <mergeCell ref="S299:T299"/>
    <mergeCell ref="U299:V299"/>
    <mergeCell ref="A279:B280"/>
    <mergeCell ref="C279:J280"/>
    <mergeCell ref="K279:L280"/>
    <mergeCell ref="T279:U279"/>
    <mergeCell ref="V279:W279"/>
    <mergeCell ref="R280:S280"/>
    <mergeCell ref="T280:U280"/>
    <mergeCell ref="V280:W280"/>
    <mergeCell ref="T252:U252"/>
    <mergeCell ref="V252:W252"/>
    <mergeCell ref="A272:X272"/>
    <mergeCell ref="A273:U273"/>
    <mergeCell ref="A277:C277"/>
    <mergeCell ref="C276:X276"/>
    <mergeCell ref="A244:X244"/>
    <mergeCell ref="A245:U245"/>
    <mergeCell ref="A249:C249"/>
    <mergeCell ref="C248:X248"/>
    <mergeCell ref="A251:B252"/>
    <mergeCell ref="C251:J252"/>
    <mergeCell ref="K251:L252"/>
    <mergeCell ref="T251:U251"/>
    <mergeCell ref="V251:W251"/>
    <mergeCell ref="R252:S252"/>
    <mergeCell ref="A204:B205"/>
    <mergeCell ref="C204:J205"/>
    <mergeCell ref="K204:L205"/>
    <mergeCell ref="T204:U204"/>
    <mergeCell ref="V204:W204"/>
    <mergeCell ref="R205:S205"/>
    <mergeCell ref="T205:U205"/>
    <mergeCell ref="V205:W205"/>
    <mergeCell ref="T171:U171"/>
    <mergeCell ref="V171:W171"/>
    <mergeCell ref="A197:X197"/>
    <mergeCell ref="A198:U198"/>
    <mergeCell ref="A202:C202"/>
    <mergeCell ref="C201:X201"/>
    <mergeCell ref="A163:X163"/>
    <mergeCell ref="A164:U164"/>
    <mergeCell ref="A168:C168"/>
    <mergeCell ref="C167:X167"/>
    <mergeCell ref="A170:B171"/>
    <mergeCell ref="C170:J171"/>
    <mergeCell ref="K170:L171"/>
    <mergeCell ref="T170:U170"/>
    <mergeCell ref="V170:W170"/>
    <mergeCell ref="R171:S171"/>
    <mergeCell ref="A135:B136"/>
    <mergeCell ref="C135:J136"/>
    <mergeCell ref="K135:L136"/>
    <mergeCell ref="T135:U135"/>
    <mergeCell ref="V135:W135"/>
    <mergeCell ref="R136:S136"/>
    <mergeCell ref="T136:U136"/>
    <mergeCell ref="V136:W136"/>
    <mergeCell ref="T111:U111"/>
    <mergeCell ref="V111:W111"/>
    <mergeCell ref="A128:X128"/>
    <mergeCell ref="A129:U129"/>
    <mergeCell ref="A133:C133"/>
    <mergeCell ref="C132:X132"/>
    <mergeCell ref="A103:X103"/>
    <mergeCell ref="A104:U104"/>
    <mergeCell ref="A108:C108"/>
    <mergeCell ref="C107:X107"/>
    <mergeCell ref="A110:B111"/>
    <mergeCell ref="C110:J111"/>
    <mergeCell ref="K110:L111"/>
    <mergeCell ref="T110:U110"/>
    <mergeCell ref="V110:W110"/>
    <mergeCell ref="R111:S111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A49:C49"/>
    <mergeCell ref="C48:X48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2019-03-18T21:14:19Z</dcterms:created>
  <dcterms:modified xsi:type="dcterms:W3CDTF">2019-03-21T17:04:28Z</dcterms:modified>
</cp:coreProperties>
</file>