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106" i="1"/>
  <c r="J131" i="1"/>
  <c r="J165" i="1"/>
  <c r="J198" i="1"/>
  <c r="J248" i="1"/>
  <c r="J278" i="1"/>
  <c r="J301" i="1"/>
  <c r="H312" i="1" l="1"/>
  <c r="J300" i="1"/>
  <c r="J277" i="1"/>
  <c r="J247" i="1"/>
  <c r="R235" i="1"/>
  <c r="J197" i="1"/>
  <c r="J164" i="1"/>
  <c r="J130" i="1"/>
  <c r="J105" i="1"/>
  <c r="J43" i="1"/>
  <c r="Q312" i="1" l="1"/>
  <c r="R312" i="1" s="1"/>
  <c r="P312" i="1"/>
  <c r="R165" i="1" s="1"/>
  <c r="S294" i="1"/>
  <c r="S295" i="1"/>
  <c r="T295" i="1" s="1"/>
  <c r="S296" i="1"/>
  <c r="T296" i="1" s="1"/>
  <c r="S297" i="1"/>
  <c r="T297" i="1" s="1"/>
  <c r="S300" i="1"/>
  <c r="T300" i="1" s="1"/>
  <c r="R294" i="1"/>
  <c r="T294" i="1" s="1"/>
  <c r="R295" i="1"/>
  <c r="R296" i="1"/>
  <c r="R297" i="1"/>
  <c r="R300" i="1"/>
  <c r="R293" i="1"/>
  <c r="T270" i="1"/>
  <c r="S265" i="1"/>
  <c r="S270" i="1"/>
  <c r="R264" i="1"/>
  <c r="R265" i="1"/>
  <c r="T265" i="1" s="1"/>
  <c r="R266" i="1"/>
  <c r="R267" i="1"/>
  <c r="R268" i="1"/>
  <c r="R269" i="1"/>
  <c r="R270" i="1"/>
  <c r="R271" i="1"/>
  <c r="S271" i="1" s="1"/>
  <c r="T271" i="1" s="1"/>
  <c r="R272" i="1"/>
  <c r="R273" i="1"/>
  <c r="R274" i="1"/>
  <c r="R277" i="1"/>
  <c r="S277" i="1" s="1"/>
  <c r="R263" i="1"/>
  <c r="T225" i="1"/>
  <c r="T237" i="1"/>
  <c r="T240" i="1"/>
  <c r="T244" i="1"/>
  <c r="S216" i="1"/>
  <c r="T216" i="1" s="1"/>
  <c r="S217" i="1"/>
  <c r="T217" i="1" s="1"/>
  <c r="S218" i="1"/>
  <c r="T218" i="1" s="1"/>
  <c r="S219" i="1"/>
  <c r="T219" i="1" s="1"/>
  <c r="S220" i="1"/>
  <c r="S221" i="1"/>
  <c r="T221" i="1" s="1"/>
  <c r="S222" i="1"/>
  <c r="S223" i="1"/>
  <c r="T223" i="1" s="1"/>
  <c r="S224" i="1"/>
  <c r="T224" i="1" s="1"/>
  <c r="S225" i="1"/>
  <c r="S227" i="1"/>
  <c r="S228" i="1"/>
  <c r="S230" i="1"/>
  <c r="S231" i="1"/>
  <c r="S232" i="1"/>
  <c r="S233" i="1"/>
  <c r="S234" i="1"/>
  <c r="S236" i="1"/>
  <c r="S237" i="1"/>
  <c r="S239" i="1"/>
  <c r="S240" i="1"/>
  <c r="S241" i="1"/>
  <c r="S243" i="1"/>
  <c r="T243" i="1" s="1"/>
  <c r="S244" i="1"/>
  <c r="R214" i="1"/>
  <c r="R215" i="1"/>
  <c r="S215" i="1" s="1"/>
  <c r="T215" i="1" s="1"/>
  <c r="R216" i="1"/>
  <c r="R217" i="1"/>
  <c r="R218" i="1"/>
  <c r="R219" i="1"/>
  <c r="R220" i="1"/>
  <c r="T220" i="1" s="1"/>
  <c r="R221" i="1"/>
  <c r="R222" i="1"/>
  <c r="T222" i="1" s="1"/>
  <c r="R223" i="1"/>
  <c r="R224" i="1"/>
  <c r="R225" i="1"/>
  <c r="R226" i="1"/>
  <c r="R227" i="1"/>
  <c r="T227" i="1" s="1"/>
  <c r="R228" i="1"/>
  <c r="T228" i="1" s="1"/>
  <c r="R230" i="1"/>
  <c r="T230" i="1" s="1"/>
  <c r="R231" i="1"/>
  <c r="T231" i="1" s="1"/>
  <c r="R232" i="1"/>
  <c r="T232" i="1" s="1"/>
  <c r="R233" i="1"/>
  <c r="T233" i="1" s="1"/>
  <c r="R234" i="1"/>
  <c r="T234" i="1" s="1"/>
  <c r="R236" i="1"/>
  <c r="T236" i="1" s="1"/>
  <c r="R237" i="1"/>
  <c r="R238" i="1"/>
  <c r="S238" i="1" s="1"/>
  <c r="R239" i="1"/>
  <c r="T239" i="1" s="1"/>
  <c r="R240" i="1"/>
  <c r="R241" i="1"/>
  <c r="T241" i="1" s="1"/>
  <c r="R242" i="1"/>
  <c r="S242" i="1" s="1"/>
  <c r="R243" i="1"/>
  <c r="R244" i="1"/>
  <c r="R247" i="1"/>
  <c r="S247" i="1" s="1"/>
  <c r="R213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7" i="1"/>
  <c r="R181" i="1"/>
  <c r="T181" i="1" s="1"/>
  <c r="R182" i="1"/>
  <c r="T182" i="1" s="1"/>
  <c r="R183" i="1"/>
  <c r="T183" i="1" s="1"/>
  <c r="R184" i="1"/>
  <c r="T184" i="1" s="1"/>
  <c r="R185" i="1"/>
  <c r="T185" i="1" s="1"/>
  <c r="R186" i="1"/>
  <c r="T186" i="1" s="1"/>
  <c r="R187" i="1"/>
  <c r="T187" i="1" s="1"/>
  <c r="R188" i="1"/>
  <c r="T188" i="1" s="1"/>
  <c r="R189" i="1"/>
  <c r="T189" i="1" s="1"/>
  <c r="R190" i="1"/>
  <c r="T190" i="1" s="1"/>
  <c r="R191" i="1"/>
  <c r="T191" i="1" s="1"/>
  <c r="R192" i="1"/>
  <c r="T192" i="1" s="1"/>
  <c r="R193" i="1"/>
  <c r="T193" i="1" s="1"/>
  <c r="R194" i="1"/>
  <c r="T194" i="1" s="1"/>
  <c r="R197" i="1"/>
  <c r="T197" i="1" s="1"/>
  <c r="R180" i="1"/>
  <c r="T154" i="1"/>
  <c r="S148" i="1"/>
  <c r="S149" i="1"/>
  <c r="S151" i="1"/>
  <c r="S152" i="1"/>
  <c r="S154" i="1"/>
  <c r="S155" i="1"/>
  <c r="R147" i="1"/>
  <c r="R148" i="1"/>
  <c r="T148" i="1" s="1"/>
  <c r="R149" i="1"/>
  <c r="T149" i="1" s="1"/>
  <c r="R150" i="1"/>
  <c r="R151" i="1"/>
  <c r="T151" i="1" s="1"/>
  <c r="R152" i="1"/>
  <c r="T152" i="1" s="1"/>
  <c r="R153" i="1"/>
  <c r="R154" i="1"/>
  <c r="R155" i="1"/>
  <c r="T155" i="1" s="1"/>
  <c r="R156" i="1"/>
  <c r="S156" i="1" s="1"/>
  <c r="R157" i="1"/>
  <c r="R158" i="1"/>
  <c r="S158" i="1" s="1"/>
  <c r="R159" i="1"/>
  <c r="R160" i="1"/>
  <c r="R161" i="1"/>
  <c r="R164" i="1"/>
  <c r="S164" i="1" s="1"/>
  <c r="R146" i="1"/>
  <c r="S126" i="1"/>
  <c r="R122" i="1"/>
  <c r="R123" i="1"/>
  <c r="S123" i="1" s="1"/>
  <c r="R124" i="1"/>
  <c r="S124" i="1" s="1"/>
  <c r="T124" i="1" s="1"/>
  <c r="R125" i="1"/>
  <c r="S125" i="1" s="1"/>
  <c r="T125" i="1" s="1"/>
  <c r="R126" i="1"/>
  <c r="R127" i="1"/>
  <c r="S127" i="1" s="1"/>
  <c r="R130" i="1"/>
  <c r="S130" i="1" s="1"/>
  <c r="T130" i="1" s="1"/>
  <c r="R121" i="1"/>
  <c r="S76" i="1"/>
  <c r="T76" i="1" s="1"/>
  <c r="S80" i="1"/>
  <c r="T80" i="1" s="1"/>
  <c r="S90" i="1"/>
  <c r="T90" i="1" s="1"/>
  <c r="S98" i="1"/>
  <c r="T98" i="1" s="1"/>
  <c r="R60" i="1"/>
  <c r="S60" i="1" s="1"/>
  <c r="T60" i="1" s="1"/>
  <c r="R61" i="1"/>
  <c r="R62" i="1"/>
  <c r="R63" i="1"/>
  <c r="S63" i="1" s="1"/>
  <c r="T63" i="1" s="1"/>
  <c r="R64" i="1"/>
  <c r="S64" i="1" s="1"/>
  <c r="T64" i="1" s="1"/>
  <c r="R65" i="1"/>
  <c r="R67" i="1"/>
  <c r="S67" i="1" s="1"/>
  <c r="R68" i="1"/>
  <c r="S68" i="1" s="1"/>
  <c r="T68" i="1" s="1"/>
  <c r="R69" i="1"/>
  <c r="S69" i="1" s="1"/>
  <c r="T69" i="1" s="1"/>
  <c r="R70" i="1"/>
  <c r="R71" i="1"/>
  <c r="R72" i="1"/>
  <c r="S72" i="1" s="1"/>
  <c r="T72" i="1" s="1"/>
  <c r="R73" i="1"/>
  <c r="S73" i="1" s="1"/>
  <c r="T73" i="1" s="1"/>
  <c r="R74" i="1"/>
  <c r="R75" i="1"/>
  <c r="S75" i="1" s="1"/>
  <c r="R76" i="1"/>
  <c r="R77" i="1"/>
  <c r="S77" i="1" s="1"/>
  <c r="T77" i="1" s="1"/>
  <c r="R78" i="1"/>
  <c r="R79" i="1"/>
  <c r="R80" i="1"/>
  <c r="R82" i="1"/>
  <c r="S82" i="1" s="1"/>
  <c r="T82" i="1" s="1"/>
  <c r="R83" i="1"/>
  <c r="R84" i="1"/>
  <c r="S84" i="1" s="1"/>
  <c r="R85" i="1"/>
  <c r="S85" i="1" s="1"/>
  <c r="T85" i="1" s="1"/>
  <c r="R86" i="1"/>
  <c r="S86" i="1" s="1"/>
  <c r="T86" i="1" s="1"/>
  <c r="R87" i="1"/>
  <c r="R88" i="1"/>
  <c r="R90" i="1"/>
  <c r="R91" i="1"/>
  <c r="S91" i="1" s="1"/>
  <c r="T91" i="1" s="1"/>
  <c r="R92" i="1"/>
  <c r="R93" i="1"/>
  <c r="S93" i="1" s="1"/>
  <c r="R94" i="1"/>
  <c r="S94" i="1" s="1"/>
  <c r="T94" i="1" s="1"/>
  <c r="R95" i="1"/>
  <c r="S95" i="1" s="1"/>
  <c r="T95" i="1" s="1"/>
  <c r="R96" i="1"/>
  <c r="R97" i="1"/>
  <c r="R98" i="1"/>
  <c r="R99" i="1"/>
  <c r="S99" i="1" s="1"/>
  <c r="T99" i="1" s="1"/>
  <c r="R100" i="1"/>
  <c r="R101" i="1"/>
  <c r="S101" i="1" s="1"/>
  <c r="R102" i="1"/>
  <c r="S102" i="1" s="1"/>
  <c r="T102" i="1" s="1"/>
  <c r="R105" i="1"/>
  <c r="S105" i="1" s="1"/>
  <c r="T105" i="1" s="1"/>
  <c r="R59" i="1"/>
  <c r="R15" i="1"/>
  <c r="R16" i="1"/>
  <c r="R17" i="1"/>
  <c r="R18" i="1"/>
  <c r="R19" i="1"/>
  <c r="R21" i="1"/>
  <c r="R22" i="1"/>
  <c r="R24" i="1"/>
  <c r="R25" i="1"/>
  <c r="R26" i="1"/>
  <c r="R27" i="1"/>
  <c r="R28" i="1"/>
  <c r="S28" i="1" s="1"/>
  <c r="R29" i="1"/>
  <c r="R30" i="1"/>
  <c r="R31" i="1"/>
  <c r="R32" i="1"/>
  <c r="R33" i="1"/>
  <c r="R34" i="1"/>
  <c r="R36" i="1"/>
  <c r="R37" i="1"/>
  <c r="R38" i="1"/>
  <c r="R39" i="1"/>
  <c r="R40" i="1"/>
  <c r="R43" i="1"/>
  <c r="S43" i="1" s="1"/>
  <c r="R14" i="1"/>
  <c r="S278" i="1" l="1"/>
  <c r="S198" i="1"/>
  <c r="R301" i="1"/>
  <c r="S44" i="1"/>
  <c r="S301" i="1"/>
  <c r="R278" i="1"/>
  <c r="T277" i="1"/>
  <c r="S274" i="1"/>
  <c r="T274" i="1" s="1"/>
  <c r="S273" i="1"/>
  <c r="T273" i="1" s="1"/>
  <c r="S272" i="1"/>
  <c r="T272" i="1" s="1"/>
  <c r="S269" i="1"/>
  <c r="T269" i="1" s="1"/>
  <c r="S268" i="1"/>
  <c r="T268" i="1" s="1"/>
  <c r="S267" i="1"/>
  <c r="T267" i="1" s="1"/>
  <c r="S266" i="1"/>
  <c r="T266" i="1" s="1"/>
  <c r="S264" i="1"/>
  <c r="T264" i="1" s="1"/>
  <c r="S248" i="1"/>
  <c r="T247" i="1"/>
  <c r="R248" i="1"/>
  <c r="T242" i="1"/>
  <c r="T238" i="1"/>
  <c r="S226" i="1"/>
  <c r="T226" i="1" s="1"/>
  <c r="S214" i="1"/>
  <c r="T214" i="1" s="1"/>
  <c r="R198" i="1"/>
  <c r="S180" i="1"/>
  <c r="T180" i="1" s="1"/>
  <c r="S165" i="1"/>
  <c r="T164" i="1"/>
  <c r="S161" i="1"/>
  <c r="T161" i="1" s="1"/>
  <c r="S160" i="1"/>
  <c r="T160" i="1" s="1"/>
  <c r="S159" i="1"/>
  <c r="T159" i="1" s="1"/>
  <c r="T158" i="1"/>
  <c r="S157" i="1"/>
  <c r="T157" i="1" s="1"/>
  <c r="T156" i="1"/>
  <c r="S153" i="1"/>
  <c r="T153" i="1" s="1"/>
  <c r="S150" i="1"/>
  <c r="T150" i="1" s="1"/>
  <c r="S147" i="1"/>
  <c r="T147" i="1" s="1"/>
  <c r="R131" i="1"/>
  <c r="S131" i="1"/>
  <c r="T126" i="1"/>
  <c r="S122" i="1"/>
  <c r="T122" i="1" s="1"/>
  <c r="R106" i="1"/>
  <c r="S106" i="1"/>
  <c r="R44" i="1"/>
  <c r="S293" i="1"/>
  <c r="T293" i="1" s="1"/>
  <c r="S263" i="1"/>
  <c r="T263" i="1" s="1"/>
  <c r="S213" i="1"/>
  <c r="T213" i="1" s="1"/>
  <c r="S146" i="1"/>
  <c r="T146" i="1" s="1"/>
  <c r="T92" i="1"/>
  <c r="T78" i="1"/>
  <c r="T74" i="1"/>
  <c r="T61" i="1"/>
  <c r="S97" i="1"/>
  <c r="T97" i="1" s="1"/>
  <c r="S88" i="1"/>
  <c r="T88" i="1" s="1"/>
  <c r="S79" i="1"/>
  <c r="T79" i="1" s="1"/>
  <c r="S71" i="1"/>
  <c r="T71" i="1" s="1"/>
  <c r="S62" i="1"/>
  <c r="T62" i="1" s="1"/>
  <c r="S100" i="1"/>
  <c r="T100" i="1" s="1"/>
  <c r="S96" i="1"/>
  <c r="T96" i="1" s="1"/>
  <c r="S92" i="1"/>
  <c r="S87" i="1"/>
  <c r="T87" i="1" s="1"/>
  <c r="S83" i="1"/>
  <c r="T83" i="1" s="1"/>
  <c r="S78" i="1"/>
  <c r="S74" i="1"/>
  <c r="S70" i="1"/>
  <c r="T70" i="1" s="1"/>
  <c r="S65" i="1"/>
  <c r="T65" i="1" s="1"/>
  <c r="S61" i="1"/>
  <c r="T101" i="1"/>
  <c r="T93" i="1"/>
  <c r="T84" i="1"/>
  <c r="T75" i="1"/>
  <c r="T67" i="1"/>
  <c r="T127" i="1"/>
  <c r="T123" i="1"/>
  <c r="S121" i="1"/>
  <c r="T121" i="1" s="1"/>
  <c r="T59" i="1"/>
  <c r="S59" i="1"/>
  <c r="S32" i="1"/>
  <c r="T32" i="1" s="1"/>
  <c r="T43" i="1"/>
  <c r="T28" i="1"/>
  <c r="S40" i="1"/>
  <c r="T40" i="1" s="1"/>
  <c r="S36" i="1"/>
  <c r="T36" i="1" s="1"/>
  <c r="S31" i="1"/>
  <c r="T31" i="1" s="1"/>
  <c r="S27" i="1"/>
  <c r="T27" i="1" s="1"/>
  <c r="S22" i="1"/>
  <c r="T22" i="1" s="1"/>
  <c r="S17" i="1"/>
  <c r="T17" i="1" s="1"/>
  <c r="S37" i="1"/>
  <c r="T37" i="1" s="1"/>
  <c r="S24" i="1"/>
  <c r="T24" i="1" s="1"/>
  <c r="S14" i="1"/>
  <c r="T14" i="1" s="1"/>
  <c r="S39" i="1"/>
  <c r="T39" i="1" s="1"/>
  <c r="S34" i="1"/>
  <c r="T34" i="1" s="1"/>
  <c r="S30" i="1"/>
  <c r="T30" i="1" s="1"/>
  <c r="S26" i="1"/>
  <c r="T26" i="1" s="1"/>
  <c r="S21" i="1"/>
  <c r="T21" i="1" s="1"/>
  <c r="S16" i="1"/>
  <c r="T16" i="1" s="1"/>
  <c r="S18" i="1"/>
  <c r="T18" i="1" s="1"/>
  <c r="S38" i="1"/>
  <c r="T38" i="1" s="1"/>
  <c r="S33" i="1"/>
  <c r="T33" i="1" s="1"/>
  <c r="S29" i="1"/>
  <c r="T29" i="1" s="1"/>
  <c r="S25" i="1"/>
  <c r="T25" i="1" s="1"/>
  <c r="S19" i="1"/>
  <c r="T19" i="1" s="1"/>
  <c r="S15" i="1"/>
  <c r="T15" i="1" s="1"/>
</calcChain>
</file>

<file path=xl/sharedStrings.xml><?xml version="1.0" encoding="utf-8"?>
<sst xmlns="http://schemas.openxmlformats.org/spreadsheetml/2006/main" count="635" uniqueCount="204">
  <si>
    <t>Release Requests Received</t>
  </si>
  <si>
    <t>Demandes de mainlevées reçues</t>
  </si>
  <si>
    <t>June / juin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</si>
  <si>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</si>
  <si>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</si>
  <si>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</si>
  <si>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</si>
  <si>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</si>
  <si>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</si>
  <si>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</si>
  <si>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</si>
  <si>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</si>
  <si>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</si>
  <si>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</si>
  <si>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</si>
  <si>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</si>
  <si>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</si>
  <si>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</si>
  <si>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</si>
  <si>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</si>
  <si>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</si>
  <si>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</si>
  <si>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</si>
  <si>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</si>
  <si>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</si>
  <si>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</si>
  <si>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</si>
  <si>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</si>
  <si>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</si>
  <si>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</si>
  <si>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</si>
  <si>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</si>
  <si>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</si>
  <si>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</si>
  <si>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</si>
  <si>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</si>
  <si>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</si>
  <si>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</si>
  <si>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</si>
  <si>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</si>
  <si>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</si>
  <si>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</si>
  <si>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</si>
  <si>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</si>
  <si>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</si>
  <si>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</si>
  <si>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</si>
  <si>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</si>
  <si>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</si>
  <si>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</si>
  <si>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</si>
  <si>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</si>
  <si>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</si>
  <si>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</si>
  <si>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</si>
  <si>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</si>
  <si>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</si>
  <si>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</si>
  <si>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</si>
  <si>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</si>
  <si>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</si>
  <si>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</si>
  <si>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</si>
  <si>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GASPÉ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</si>
  <si>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</si>
  <si>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</si>
  <si>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</si>
  <si>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</si>
  <si>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</si>
  <si>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</si>
  <si>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</si>
  <si>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</si>
  <si>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</si>
  <si>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</si>
  <si>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</si>
  <si>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</si>
  <si>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</si>
  <si>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</si>
  <si>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</si>
  <si>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</si>
  <si>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</si>
  <si>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HEMMINGFORD</t>
  </si>
  <si>
    <t>HIGHWATER</t>
  </si>
  <si>
    <t>ST-PAMPHILE</t>
  </si>
  <si>
    <t>ST-JUST-DE-BRETENIÈR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</si>
  <si>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</si>
  <si>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</si>
  <si>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</si>
  <si>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</si>
  <si>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</si>
  <si>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</si>
  <si>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</si>
  <si>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</si>
  <si>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</si>
  <si>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</si>
  <si>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</si>
  <si>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</si>
  <si>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</si>
  <si>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</si>
  <si>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</si>
  <si>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</si>
  <si>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</si>
  <si>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</si>
  <si>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</si>
  <si>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</si>
  <si>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</si>
  <si>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</si>
  <si>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</si>
  <si>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</si>
  <si>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</si>
  <si>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</si>
  <si>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</si>
  <si>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 xml:space="preserve">BROCKVILLE </t>
  </si>
  <si>
    <t>CORNWALL TRAFFIC OFF</t>
  </si>
  <si>
    <t>KINGSTON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</si>
  <si>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</si>
  <si>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</si>
  <si>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</si>
  <si>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</si>
  <si>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</si>
  <si>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</si>
  <si>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</si>
  <si>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</si>
  <si>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</si>
  <si>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</si>
  <si>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</si>
  <si>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</si>
  <si>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</si>
  <si>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</si>
  <si>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</si>
  <si>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</si>
  <si>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</si>
  <si>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</si>
  <si>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</si>
  <si>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</si>
  <si>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</si>
  <si>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</si>
  <si>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</si>
  <si>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</si>
  <si>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</si>
  <si>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</si>
  <si>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</si>
  <si>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</si>
  <si>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</si>
  <si>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</si>
  <si>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</si>
  <si>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</si>
  <si>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</si>
  <si>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</si>
  <si>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</si>
  <si>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</si>
  <si>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</si>
  <si>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</si>
  <si>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</si>
  <si>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</si>
  <si>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</si>
  <si>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</si>
  <si>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</si>
  <si>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</si>
  <si>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</si>
  <si>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</si>
  <si>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</si>
  <si>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</si>
  <si>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</si>
  <si>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</si>
  <si>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</si>
  <si>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</si>
  <si>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</si>
  <si>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</si>
  <si>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</si>
  <si>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</si>
  <si>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</si>
  <si>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</si>
  <si>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</si>
  <si>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</si>
  <si>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</si>
  <si>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</si>
  <si>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</si>
  <si>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</si>
  <si>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</si>
  <si>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</si>
  <si>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</si>
  <si>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</si>
  <si>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</si>
  <si>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</si>
  <si>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</si>
  <si>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</si>
  <si>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</si>
  <si>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</si>
  <si>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</si>
  <si>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</si>
  <si>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</si>
  <si>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</si>
  <si>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</si>
  <si>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</si>
  <si>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FREDERICTON</t>
  </si>
  <si>
    <t>ST. ANDREWS</t>
  </si>
  <si>
    <t>CORNER BROOK</t>
  </si>
  <si>
    <t>COVEY HILL</t>
  </si>
  <si>
    <t>FRELIGHSBURG</t>
  </si>
  <si>
    <t>JOLIETTE</t>
  </si>
  <si>
    <t>KITIMAT</t>
  </si>
  <si>
    <t>MIDWAY</t>
  </si>
  <si>
    <t>WINSOR-MAIN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</si>
</sst>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9" fontId="8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2"/>
  <sheetViews>
    <sheetView tabSelected="1" topLeftCell="A270" workbookViewId="0">
      <selection activeCell="Y305" sqref="Y305"/>
    </sheetView>
  </sheetViews>
  <sheetFormatPr defaultRowHeight="15" x14ac:dyDescent="0.25"/>
  <cols>
    <col min="1" max="1" width="13.28515625" customWidth="1"/>
    <col min="2" max="2" width="27.42578125" customWidth="1"/>
  </cols>
  <sheetData>
    <row r="1" spans="1:24" ht="18.7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8.7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5" spans="1:24" x14ac:dyDescent="0.25">
      <c r="A5" s="2" t="s">
        <v>3</v>
      </c>
      <c r="B5" s="1"/>
      <c r="C5" s="19" t="s">
        <v>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25">
      <c r="A6" s="18" t="s">
        <v>2</v>
      </c>
      <c r="B6" s="18"/>
      <c r="C6" s="18"/>
    </row>
    <row r="8" spans="1:24" x14ac:dyDescent="0.25">
      <c r="A8" s="20"/>
      <c r="B8" s="20"/>
      <c r="C8" s="21" t="s">
        <v>5</v>
      </c>
      <c r="D8" s="21"/>
      <c r="E8" s="21"/>
      <c r="F8" s="21"/>
      <c r="G8" s="21"/>
      <c r="H8" s="21"/>
      <c r="I8" s="21"/>
      <c r="J8" s="21"/>
      <c r="K8" s="21" t="s">
        <v>6</v>
      </c>
      <c r="L8" s="21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1"/>
      <c r="U8" s="21"/>
      <c r="V8" s="21"/>
      <c r="W8" s="21"/>
    </row>
    <row r="9" spans="1:24" x14ac:dyDescent="0.25">
      <c r="A9" s="2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1"/>
      <c r="N9" s="3" t="s">
        <v>9</v>
      </c>
      <c r="O9" s="3" t="s">
        <v>10</v>
      </c>
      <c r="P9" s="3" t="s">
        <v>11</v>
      </c>
      <c r="Q9" s="3" t="s">
        <v>12</v>
      </c>
      <c r="R9" s="22"/>
      <c r="S9" s="22"/>
      <c r="T9" s="21"/>
      <c r="U9" s="21"/>
      <c r="V9" s="21"/>
      <c r="W9" s="21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193</v>
      </c>
      <c r="K10" s="3" t="s">
        <v>18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194</v>
      </c>
      <c r="K11" s="3" t="s">
        <v>30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60</v>
      </c>
      <c r="G14" s="8">
        <v>8</v>
      </c>
      <c r="H14" s="8">
        <v>42</v>
      </c>
      <c r="I14" s="8">
        <v>110</v>
      </c>
      <c r="J14" s="8">
        <v>1236</v>
      </c>
      <c r="K14" s="7"/>
      <c r="L14" s="8">
        <v>2227</v>
      </c>
      <c r="M14" s="8">
        <v>443</v>
      </c>
      <c r="N14" s="8">
        <v>192</v>
      </c>
      <c r="O14" s="8">
        <v>227</v>
      </c>
      <c r="P14" s="7"/>
      <c r="Q14" s="7"/>
      <c r="R14" s="8">
        <f>SUM(J14:Q14)</f>
        <v>4325</v>
      </c>
      <c r="S14" s="8">
        <f>SUM(R14,I14)</f>
        <v>4435</v>
      </c>
      <c r="T14" s="9">
        <f>R14/S14</f>
        <v>0.9751972942502819</v>
      </c>
      <c r="U14" s="8"/>
      <c r="V14" s="9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16">
        <v>1</v>
      </c>
      <c r="K15" s="7"/>
      <c r="L15" s="7"/>
      <c r="M15" s="8">
        <v>1</v>
      </c>
      <c r="N15" s="7"/>
      <c r="O15" s="8">
        <v>1</v>
      </c>
      <c r="P15" s="7"/>
      <c r="Q15" s="7"/>
      <c r="R15" s="8">
        <f t="shared" ref="R15:R43" si="0">SUM(J15:Q15)</f>
        <v>3</v>
      </c>
      <c r="S15" s="8">
        <f t="shared" ref="S15:S43" si="1">SUM(R15,I15)</f>
        <v>3</v>
      </c>
      <c r="T15" s="9">
        <f t="shared" ref="T15:T43" si="2">R15/S15</f>
        <v>1</v>
      </c>
      <c r="U15" s="7"/>
      <c r="V15" s="7"/>
      <c r="W15" s="8"/>
      <c r="X15" s="9"/>
    </row>
    <row r="16" spans="1:24" x14ac:dyDescent="0.25">
      <c r="A16" s="6">
        <v>21</v>
      </c>
      <c r="B16" s="6" t="s">
        <v>35</v>
      </c>
      <c r="C16" s="7"/>
      <c r="D16" s="7"/>
      <c r="E16" s="7"/>
      <c r="F16" s="7"/>
      <c r="G16" s="7"/>
      <c r="H16" s="7"/>
      <c r="I16" s="7"/>
      <c r="J16" s="16">
        <v>1</v>
      </c>
      <c r="K16" s="7"/>
      <c r="L16" s="7"/>
      <c r="M16" s="7"/>
      <c r="N16" s="8">
        <v>1</v>
      </c>
      <c r="O16" s="7"/>
      <c r="P16" s="7"/>
      <c r="Q16" s="7"/>
      <c r="R16" s="8">
        <f t="shared" si="0"/>
        <v>2</v>
      </c>
      <c r="S16" s="8">
        <f t="shared" si="1"/>
        <v>2</v>
      </c>
      <c r="T16" s="9">
        <f t="shared" si="2"/>
        <v>1</v>
      </c>
      <c r="U16" s="7"/>
      <c r="V16" s="7"/>
      <c r="W16" s="7"/>
      <c r="X16" s="7"/>
    </row>
    <row r="17" spans="1:24" x14ac:dyDescent="0.25">
      <c r="A17" s="6">
        <v>25</v>
      </c>
      <c r="B17" s="6" t="s">
        <v>36</v>
      </c>
      <c r="C17" s="7"/>
      <c r="D17" s="7"/>
      <c r="E17" s="7"/>
      <c r="F17" s="8">
        <v>1</v>
      </c>
      <c r="G17" s="7"/>
      <c r="H17" s="8">
        <v>3</v>
      </c>
      <c r="I17" s="8">
        <v>4</v>
      </c>
      <c r="J17" s="16"/>
      <c r="K17" s="7"/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4</v>
      </c>
      <c r="T17" s="9">
        <f t="shared" si="2"/>
        <v>0</v>
      </c>
      <c r="U17" s="7"/>
      <c r="V17" s="7"/>
      <c r="W17" s="7"/>
      <c r="X17" s="7"/>
    </row>
    <row r="18" spans="1:24" x14ac:dyDescent="0.25">
      <c r="A18" s="6">
        <v>101</v>
      </c>
      <c r="B18" s="6" t="s">
        <v>37</v>
      </c>
      <c r="C18" s="7"/>
      <c r="D18" s="7"/>
      <c r="E18" s="7"/>
      <c r="F18" s="7"/>
      <c r="G18" s="7"/>
      <c r="H18" s="8">
        <v>4</v>
      </c>
      <c r="I18" s="8">
        <v>4</v>
      </c>
      <c r="J18" s="16">
        <v>14</v>
      </c>
      <c r="K18" s="7"/>
      <c r="L18" s="7"/>
      <c r="M18" s="8">
        <v>2</v>
      </c>
      <c r="N18" s="7"/>
      <c r="O18" s="8">
        <v>1</v>
      </c>
      <c r="P18" s="7"/>
      <c r="Q18" s="7"/>
      <c r="R18" s="8">
        <f t="shared" si="0"/>
        <v>17</v>
      </c>
      <c r="S18" s="8">
        <f t="shared" si="1"/>
        <v>21</v>
      </c>
      <c r="T18" s="9">
        <f t="shared" si="2"/>
        <v>0.80952380952380953</v>
      </c>
      <c r="U18" s="7"/>
      <c r="V18" s="7"/>
      <c r="W18" s="8"/>
      <c r="X18" s="9"/>
    </row>
    <row r="19" spans="1:24" x14ac:dyDescent="0.25">
      <c r="A19" s="6">
        <v>201</v>
      </c>
      <c r="B19" s="6" t="s">
        <v>38</v>
      </c>
      <c r="C19" s="7"/>
      <c r="D19" s="7"/>
      <c r="E19" s="7"/>
      <c r="F19" s="8">
        <v>1</v>
      </c>
      <c r="G19" s="7"/>
      <c r="H19" s="8">
        <v>5</v>
      </c>
      <c r="I19" s="8">
        <v>6</v>
      </c>
      <c r="J19" s="8">
        <v>1</v>
      </c>
      <c r="K19" s="7"/>
      <c r="L19" s="8">
        <v>2</v>
      </c>
      <c r="M19" s="8">
        <v>1</v>
      </c>
      <c r="N19" s="7"/>
      <c r="O19" s="7"/>
      <c r="P19" s="7"/>
      <c r="Q19" s="7"/>
      <c r="R19" s="8">
        <f t="shared" si="0"/>
        <v>4</v>
      </c>
      <c r="S19" s="8">
        <f t="shared" si="1"/>
        <v>10</v>
      </c>
      <c r="T19" s="9">
        <f t="shared" si="2"/>
        <v>0.4</v>
      </c>
      <c r="U19" s="7"/>
      <c r="V19" s="7"/>
      <c r="W19" s="8"/>
      <c r="X19" s="9"/>
    </row>
    <row r="20" spans="1:24" x14ac:dyDescent="0.25">
      <c r="A20" s="6">
        <v>204</v>
      </c>
      <c r="B20" s="6" t="s">
        <v>195</v>
      </c>
      <c r="C20" s="7"/>
      <c r="D20" s="7"/>
      <c r="E20" s="7"/>
      <c r="F20" s="8"/>
      <c r="G20" s="7"/>
      <c r="H20" s="8"/>
      <c r="I20" s="8"/>
      <c r="J20" s="8">
        <v>72</v>
      </c>
      <c r="K20" s="7"/>
      <c r="L20" s="8"/>
      <c r="M20" s="8"/>
      <c r="N20" s="7"/>
      <c r="O20" s="7"/>
      <c r="P20" s="7"/>
      <c r="Q20" s="7"/>
      <c r="R20" s="8"/>
      <c r="S20" s="8"/>
      <c r="T20" s="9"/>
      <c r="U20" s="7"/>
      <c r="V20" s="7"/>
      <c r="W20" s="8"/>
      <c r="X20" s="9"/>
    </row>
    <row r="21" spans="1:24" x14ac:dyDescent="0.25">
      <c r="A21" s="6">
        <v>205</v>
      </c>
      <c r="B21" s="6" t="s">
        <v>39</v>
      </c>
      <c r="C21" s="7"/>
      <c r="D21" s="7"/>
      <c r="E21" s="8">
        <v>1</v>
      </c>
      <c r="F21" s="7"/>
      <c r="G21" s="7"/>
      <c r="H21" s="8">
        <v>14</v>
      </c>
      <c r="I21" s="8">
        <v>15</v>
      </c>
      <c r="J21" s="8">
        <v>1</v>
      </c>
      <c r="K21" s="7"/>
      <c r="L21" s="7"/>
      <c r="M21" s="7"/>
      <c r="N21" s="8">
        <v>313</v>
      </c>
      <c r="O21" s="7"/>
      <c r="P21" s="7"/>
      <c r="Q21" s="7"/>
      <c r="R21" s="8">
        <f t="shared" si="0"/>
        <v>314</v>
      </c>
      <c r="S21" s="8">
        <f t="shared" si="1"/>
        <v>329</v>
      </c>
      <c r="T21" s="9">
        <f t="shared" si="2"/>
        <v>0.95440729483282671</v>
      </c>
      <c r="U21" s="7"/>
      <c r="V21" s="7"/>
      <c r="W21" s="8"/>
      <c r="X21" s="9"/>
    </row>
    <row r="22" spans="1:24" x14ac:dyDescent="0.25">
      <c r="A22" s="6">
        <v>206</v>
      </c>
      <c r="B22" s="6" t="s">
        <v>40</v>
      </c>
      <c r="C22" s="7"/>
      <c r="D22" s="7"/>
      <c r="E22" s="7"/>
      <c r="F22" s="8">
        <v>1</v>
      </c>
      <c r="G22" s="8">
        <v>8</v>
      </c>
      <c r="H22" s="8">
        <v>3</v>
      </c>
      <c r="I22" s="8">
        <v>12</v>
      </c>
      <c r="J22" s="8">
        <v>167</v>
      </c>
      <c r="K22" s="7"/>
      <c r="L22" s="8">
        <v>33</v>
      </c>
      <c r="M22" s="8">
        <v>17</v>
      </c>
      <c r="N22" s="8">
        <v>60</v>
      </c>
      <c r="O22" s="8">
        <v>9</v>
      </c>
      <c r="P22" s="7"/>
      <c r="Q22" s="7"/>
      <c r="R22" s="8">
        <f t="shared" si="0"/>
        <v>286</v>
      </c>
      <c r="S22" s="8">
        <f t="shared" si="1"/>
        <v>298</v>
      </c>
      <c r="T22" s="9">
        <f t="shared" si="2"/>
        <v>0.95973154362416102</v>
      </c>
      <c r="U22" s="7"/>
      <c r="V22" s="7"/>
      <c r="W22" s="8"/>
      <c r="X22" s="9"/>
    </row>
    <row r="23" spans="1:24" x14ac:dyDescent="0.25">
      <c r="A23" s="6">
        <v>209</v>
      </c>
      <c r="B23" s="6" t="s">
        <v>196</v>
      </c>
      <c r="C23" s="7"/>
      <c r="D23" s="7"/>
      <c r="E23" s="7"/>
      <c r="F23" s="8"/>
      <c r="G23" s="8"/>
      <c r="H23" s="8"/>
      <c r="I23" s="8"/>
      <c r="J23" s="8">
        <v>6</v>
      </c>
      <c r="K23" s="7"/>
      <c r="L23" s="8"/>
      <c r="M23" s="8"/>
      <c r="N23" s="8"/>
      <c r="O23" s="8"/>
      <c r="P23" s="7"/>
      <c r="Q23" s="7"/>
      <c r="R23" s="8"/>
      <c r="S23" s="8"/>
      <c r="T23" s="9"/>
      <c r="U23" s="7"/>
      <c r="V23" s="7"/>
      <c r="W23" s="8"/>
      <c r="X23" s="9"/>
    </row>
    <row r="24" spans="1:24" x14ac:dyDescent="0.25">
      <c r="A24" s="6">
        <v>210</v>
      </c>
      <c r="B24" s="6" t="s">
        <v>41</v>
      </c>
      <c r="C24" s="7"/>
      <c r="D24" s="8">
        <v>2</v>
      </c>
      <c r="E24" s="7"/>
      <c r="F24" s="8">
        <v>6</v>
      </c>
      <c r="G24" s="7"/>
      <c r="H24" s="7"/>
      <c r="I24" s="8">
        <v>8</v>
      </c>
      <c r="J24" s="8">
        <v>121</v>
      </c>
      <c r="K24" s="7"/>
      <c r="L24" s="8">
        <v>2</v>
      </c>
      <c r="M24" s="8">
        <v>104</v>
      </c>
      <c r="N24" s="8">
        <v>2</v>
      </c>
      <c r="O24" s="8">
        <v>109</v>
      </c>
      <c r="P24" s="7"/>
      <c r="Q24" s="7"/>
      <c r="R24" s="8">
        <f t="shared" si="0"/>
        <v>338</v>
      </c>
      <c r="S24" s="8">
        <f t="shared" si="1"/>
        <v>346</v>
      </c>
      <c r="T24" s="9">
        <f t="shared" si="2"/>
        <v>0.97687861271676302</v>
      </c>
      <c r="U24" s="7"/>
      <c r="V24" s="7"/>
      <c r="W24" s="8"/>
      <c r="X24" s="9"/>
    </row>
    <row r="25" spans="1:24" x14ac:dyDescent="0.25">
      <c r="A25" s="6">
        <v>212</v>
      </c>
      <c r="B25" s="6" t="s">
        <v>42</v>
      </c>
      <c r="C25" s="7"/>
      <c r="D25" s="8">
        <v>2</v>
      </c>
      <c r="E25" s="8">
        <v>28</v>
      </c>
      <c r="F25" s="8">
        <v>14</v>
      </c>
      <c r="G25" s="8">
        <v>2</v>
      </c>
      <c r="H25" s="8">
        <v>146</v>
      </c>
      <c r="I25" s="8">
        <v>192</v>
      </c>
      <c r="J25" s="8">
        <v>2508</v>
      </c>
      <c r="K25" s="8">
        <v>13</v>
      </c>
      <c r="L25" s="8">
        <v>427</v>
      </c>
      <c r="M25" s="7"/>
      <c r="N25" s="8">
        <v>494</v>
      </c>
      <c r="O25" s="7"/>
      <c r="P25" s="7"/>
      <c r="Q25" s="7"/>
      <c r="R25" s="8">
        <f t="shared" si="0"/>
        <v>3442</v>
      </c>
      <c r="S25" s="8">
        <f t="shared" si="1"/>
        <v>3634</v>
      </c>
      <c r="T25" s="9">
        <f t="shared" si="2"/>
        <v>0.94716565767749039</v>
      </c>
      <c r="U25" s="8"/>
      <c r="V25" s="9"/>
      <c r="W25" s="8"/>
      <c r="X25" s="9"/>
    </row>
    <row r="26" spans="1:24" x14ac:dyDescent="0.25">
      <c r="A26" s="6">
        <v>213</v>
      </c>
      <c r="B26" s="6" t="s">
        <v>43</v>
      </c>
      <c r="C26" s="7"/>
      <c r="D26" s="7"/>
      <c r="E26" s="7"/>
      <c r="F26" s="7"/>
      <c r="G26" s="7"/>
      <c r="H26" s="8">
        <v>72</v>
      </c>
      <c r="I26" s="8">
        <v>72</v>
      </c>
      <c r="J26" s="8">
        <v>16</v>
      </c>
      <c r="K26" s="7"/>
      <c r="L26" s="8">
        <v>2</v>
      </c>
      <c r="M26" s="7"/>
      <c r="N26" s="8">
        <v>1</v>
      </c>
      <c r="O26" s="7"/>
      <c r="P26" s="7"/>
      <c r="Q26" s="7"/>
      <c r="R26" s="8">
        <f t="shared" si="0"/>
        <v>19</v>
      </c>
      <c r="S26" s="8">
        <f t="shared" si="1"/>
        <v>91</v>
      </c>
      <c r="T26" s="9">
        <f t="shared" si="2"/>
        <v>0.2087912087912088</v>
      </c>
      <c r="U26" s="7"/>
      <c r="V26" s="7"/>
      <c r="W26" s="8"/>
      <c r="X26" s="9"/>
    </row>
    <row r="27" spans="1:24" x14ac:dyDescent="0.25">
      <c r="A27" s="6">
        <v>214</v>
      </c>
      <c r="B27" s="6" t="s">
        <v>44</v>
      </c>
      <c r="C27" s="7"/>
      <c r="D27" s="7"/>
      <c r="E27" s="7"/>
      <c r="F27" s="7"/>
      <c r="G27" s="7"/>
      <c r="H27" s="8">
        <v>49</v>
      </c>
      <c r="I27" s="8">
        <v>49</v>
      </c>
      <c r="J27" s="8">
        <v>50</v>
      </c>
      <c r="K27" s="7"/>
      <c r="L27" s="8">
        <v>6</v>
      </c>
      <c r="M27" s="7"/>
      <c r="N27" s="8">
        <v>102</v>
      </c>
      <c r="O27" s="7"/>
      <c r="P27" s="7"/>
      <c r="Q27" s="7"/>
      <c r="R27" s="8">
        <f t="shared" si="0"/>
        <v>158</v>
      </c>
      <c r="S27" s="8">
        <f t="shared" si="1"/>
        <v>207</v>
      </c>
      <c r="T27" s="9">
        <f t="shared" si="2"/>
        <v>0.76328502415458932</v>
      </c>
      <c r="U27" s="7"/>
      <c r="V27" s="7"/>
      <c r="W27" s="8"/>
      <c r="X27" s="9"/>
    </row>
    <row r="28" spans="1:24" x14ac:dyDescent="0.25">
      <c r="A28" s="6">
        <v>215</v>
      </c>
      <c r="B28" s="6" t="s">
        <v>45</v>
      </c>
      <c r="C28" s="7"/>
      <c r="D28" s="7"/>
      <c r="E28" s="7"/>
      <c r="F28" s="7"/>
      <c r="G28" s="7"/>
      <c r="H28" s="8">
        <v>61</v>
      </c>
      <c r="I28" s="8">
        <v>61</v>
      </c>
      <c r="J28" s="8">
        <v>103</v>
      </c>
      <c r="K28" s="7"/>
      <c r="L28" s="8">
        <v>5</v>
      </c>
      <c r="M28" s="7"/>
      <c r="N28" s="8">
        <v>9</v>
      </c>
      <c r="O28" s="7"/>
      <c r="P28" s="7"/>
      <c r="Q28" s="7"/>
      <c r="R28" s="8">
        <f t="shared" si="0"/>
        <v>117</v>
      </c>
      <c r="S28" s="8">
        <f t="shared" si="1"/>
        <v>178</v>
      </c>
      <c r="T28" s="9">
        <f t="shared" si="2"/>
        <v>0.65730337078651691</v>
      </c>
      <c r="U28" s="7"/>
      <c r="V28" s="7"/>
      <c r="W28" s="8"/>
      <c r="X28" s="9"/>
    </row>
    <row r="29" spans="1:24" x14ac:dyDescent="0.25">
      <c r="A29" s="6">
        <v>216</v>
      </c>
      <c r="B29" s="6" t="s">
        <v>46</v>
      </c>
      <c r="C29" s="7"/>
      <c r="D29" s="7"/>
      <c r="E29" s="7"/>
      <c r="F29" s="7"/>
      <c r="G29" s="7"/>
      <c r="H29" s="8">
        <v>120</v>
      </c>
      <c r="I29" s="8">
        <v>120</v>
      </c>
      <c r="J29" s="8">
        <v>593</v>
      </c>
      <c r="K29" s="8">
        <v>82</v>
      </c>
      <c r="L29" s="8">
        <v>5</v>
      </c>
      <c r="M29" s="7"/>
      <c r="N29" s="8">
        <v>57</v>
      </c>
      <c r="O29" s="7"/>
      <c r="P29" s="7"/>
      <c r="Q29" s="7"/>
      <c r="R29" s="8">
        <f t="shared" si="0"/>
        <v>737</v>
      </c>
      <c r="S29" s="8">
        <f t="shared" si="1"/>
        <v>857</v>
      </c>
      <c r="T29" s="9">
        <f t="shared" si="2"/>
        <v>0.85997666277712947</v>
      </c>
      <c r="U29" s="7"/>
      <c r="V29" s="7"/>
      <c r="W29" s="8"/>
      <c r="X29" s="9"/>
    </row>
    <row r="30" spans="1:24" x14ac:dyDescent="0.25">
      <c r="A30" s="6">
        <v>217</v>
      </c>
      <c r="B30" s="6" t="s">
        <v>47</v>
      </c>
      <c r="C30" s="7"/>
      <c r="D30" s="7"/>
      <c r="E30" s="7"/>
      <c r="F30" s="7"/>
      <c r="G30" s="7"/>
      <c r="H30" s="8">
        <v>107</v>
      </c>
      <c r="I30" s="8">
        <v>107</v>
      </c>
      <c r="K30" s="7"/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107</v>
      </c>
      <c r="T30" s="9">
        <f t="shared" si="2"/>
        <v>0</v>
      </c>
      <c r="U30" s="7"/>
      <c r="V30" s="7"/>
      <c r="W30" s="7"/>
      <c r="X30" s="7"/>
    </row>
    <row r="31" spans="1:24" x14ac:dyDescent="0.25">
      <c r="A31" s="6">
        <v>218</v>
      </c>
      <c r="B31" s="6" t="s">
        <v>48</v>
      </c>
      <c r="C31" s="7"/>
      <c r="D31" s="7"/>
      <c r="E31" s="7"/>
      <c r="F31" s="7"/>
      <c r="G31" s="7"/>
      <c r="H31" s="8">
        <v>50</v>
      </c>
      <c r="I31" s="8">
        <v>50</v>
      </c>
      <c r="J31" s="8">
        <v>171</v>
      </c>
      <c r="K31" s="8">
        <v>242</v>
      </c>
      <c r="L31" s="8">
        <v>8</v>
      </c>
      <c r="M31" s="7"/>
      <c r="N31" s="8">
        <v>357</v>
      </c>
      <c r="O31" s="7"/>
      <c r="P31" s="7"/>
      <c r="Q31" s="7"/>
      <c r="R31" s="8">
        <f t="shared" si="0"/>
        <v>778</v>
      </c>
      <c r="S31" s="8">
        <f t="shared" si="1"/>
        <v>828</v>
      </c>
      <c r="T31" s="9">
        <f t="shared" si="2"/>
        <v>0.93961352657004826</v>
      </c>
      <c r="U31" s="7"/>
      <c r="V31" s="7"/>
      <c r="W31" s="8"/>
      <c r="X31" s="9"/>
    </row>
    <row r="32" spans="1:24" x14ac:dyDescent="0.25">
      <c r="A32" s="6">
        <v>219</v>
      </c>
      <c r="B32" s="6" t="s">
        <v>49</v>
      </c>
      <c r="C32" s="7"/>
      <c r="D32" s="7"/>
      <c r="E32" s="7"/>
      <c r="F32" s="7"/>
      <c r="G32" s="7"/>
      <c r="H32" s="8">
        <v>32</v>
      </c>
      <c r="I32" s="8">
        <v>32</v>
      </c>
      <c r="J32" s="8">
        <v>4</v>
      </c>
      <c r="K32" s="7"/>
      <c r="L32" s="8">
        <v>1</v>
      </c>
      <c r="M32" s="7"/>
      <c r="N32" s="7"/>
      <c r="O32" s="7"/>
      <c r="P32" s="7"/>
      <c r="Q32" s="7"/>
      <c r="R32" s="8">
        <f t="shared" si="0"/>
        <v>5</v>
      </c>
      <c r="S32" s="8">
        <f t="shared" si="1"/>
        <v>37</v>
      </c>
      <c r="T32" s="9">
        <f t="shared" si="2"/>
        <v>0.13513513513513514</v>
      </c>
      <c r="U32" s="7"/>
      <c r="V32" s="7"/>
      <c r="W32" s="8"/>
      <c r="X32" s="9"/>
    </row>
    <row r="33" spans="1:24" x14ac:dyDescent="0.25">
      <c r="A33" s="6">
        <v>225</v>
      </c>
      <c r="B33" s="6" t="s">
        <v>50</v>
      </c>
      <c r="C33" s="7"/>
      <c r="D33" s="7"/>
      <c r="E33" s="7"/>
      <c r="F33" s="7"/>
      <c r="G33" s="7"/>
      <c r="H33" s="8">
        <v>94</v>
      </c>
      <c r="I33" s="8">
        <v>94</v>
      </c>
      <c r="K33" s="7"/>
      <c r="L33" s="7"/>
      <c r="M33" s="7"/>
      <c r="N33" s="7"/>
      <c r="O33" s="7"/>
      <c r="P33" s="7"/>
      <c r="Q33" s="7"/>
      <c r="R33" s="8">
        <f t="shared" si="0"/>
        <v>0</v>
      </c>
      <c r="S33" s="8">
        <f t="shared" si="1"/>
        <v>94</v>
      </c>
      <c r="T33" s="9">
        <f t="shared" si="2"/>
        <v>0</v>
      </c>
      <c r="U33" s="7"/>
      <c r="V33" s="7"/>
      <c r="W33" s="7"/>
      <c r="X33" s="7"/>
    </row>
    <row r="34" spans="1:24" x14ac:dyDescent="0.25">
      <c r="A34" s="6">
        <v>231</v>
      </c>
      <c r="B34" s="6" t="s">
        <v>51</v>
      </c>
      <c r="C34" s="7"/>
      <c r="D34" s="7"/>
      <c r="E34" s="8">
        <v>10</v>
      </c>
      <c r="F34" s="8">
        <v>11</v>
      </c>
      <c r="G34" s="8">
        <v>8</v>
      </c>
      <c r="H34" s="8">
        <v>206</v>
      </c>
      <c r="I34" s="8">
        <v>235</v>
      </c>
      <c r="J34" s="8">
        <v>5430</v>
      </c>
      <c r="K34" s="7"/>
      <c r="L34" s="8">
        <v>1191</v>
      </c>
      <c r="M34" s="8">
        <v>1</v>
      </c>
      <c r="N34" s="8">
        <v>449</v>
      </c>
      <c r="O34" s="7"/>
      <c r="P34" s="7"/>
      <c r="Q34" s="7"/>
      <c r="R34" s="8">
        <f t="shared" si="0"/>
        <v>7071</v>
      </c>
      <c r="S34" s="8">
        <f t="shared" si="1"/>
        <v>7306</v>
      </c>
      <c r="T34" s="9">
        <f t="shared" si="2"/>
        <v>0.96783465644675604</v>
      </c>
      <c r="U34" s="7"/>
      <c r="V34" s="7"/>
      <c r="W34" s="8"/>
      <c r="X34" s="9"/>
    </row>
    <row r="35" spans="1:24" x14ac:dyDescent="0.25">
      <c r="A35" s="6">
        <v>911</v>
      </c>
      <c r="B35" s="6" t="s">
        <v>197</v>
      </c>
      <c r="C35" s="7"/>
      <c r="D35" s="7"/>
      <c r="E35" s="8"/>
      <c r="F35" s="8"/>
      <c r="G35" s="8"/>
      <c r="H35" s="8"/>
      <c r="I35" s="8"/>
      <c r="J35" s="8">
        <v>2</v>
      </c>
      <c r="K35" s="7"/>
      <c r="L35" s="8"/>
      <c r="M35" s="8"/>
      <c r="N35" s="8"/>
      <c r="O35" s="7"/>
      <c r="P35" s="7"/>
      <c r="Q35" s="7"/>
      <c r="R35" s="8"/>
      <c r="S35" s="8"/>
      <c r="T35" s="9"/>
      <c r="U35" s="7"/>
      <c r="V35" s="7"/>
      <c r="W35" s="8"/>
      <c r="X35" s="9"/>
    </row>
    <row r="36" spans="1:24" x14ac:dyDescent="0.25">
      <c r="A36" s="6">
        <v>912</v>
      </c>
      <c r="B36" s="6" t="s">
        <v>52</v>
      </c>
      <c r="C36" s="7"/>
      <c r="D36" s="7"/>
      <c r="E36" s="7"/>
      <c r="F36" s="7"/>
      <c r="G36" s="7"/>
      <c r="H36" s="8">
        <v>6</v>
      </c>
      <c r="I36" s="8">
        <v>6</v>
      </c>
      <c r="K36" s="7"/>
      <c r="L36" s="7"/>
      <c r="M36" s="7"/>
      <c r="N36" s="7"/>
      <c r="O36" s="7"/>
      <c r="P36" s="7"/>
      <c r="Q36" s="7"/>
      <c r="R36" s="8">
        <f t="shared" si="0"/>
        <v>0</v>
      </c>
      <c r="S36" s="8">
        <f t="shared" si="1"/>
        <v>6</v>
      </c>
      <c r="T36" s="9">
        <f t="shared" si="2"/>
        <v>0</v>
      </c>
      <c r="U36" s="7"/>
      <c r="V36" s="7"/>
      <c r="W36" s="7"/>
      <c r="X36" s="7"/>
    </row>
    <row r="37" spans="1:24" x14ac:dyDescent="0.25">
      <c r="A37" s="6">
        <v>913</v>
      </c>
      <c r="B37" s="6" t="s">
        <v>53</v>
      </c>
      <c r="C37" s="7"/>
      <c r="D37" s="7"/>
      <c r="E37" s="7"/>
      <c r="F37" s="7"/>
      <c r="G37" s="7"/>
      <c r="H37" s="7"/>
      <c r="I37" s="7"/>
      <c r="K37" s="7"/>
      <c r="L37" s="7"/>
      <c r="M37" s="8">
        <v>3</v>
      </c>
      <c r="N37" s="8">
        <v>9</v>
      </c>
      <c r="O37" s="7"/>
      <c r="P37" s="7"/>
      <c r="Q37" s="7"/>
      <c r="R37" s="8">
        <f t="shared" si="0"/>
        <v>12</v>
      </c>
      <c r="S37" s="8">
        <f t="shared" si="1"/>
        <v>12</v>
      </c>
      <c r="T37" s="9">
        <f t="shared" si="2"/>
        <v>1</v>
      </c>
      <c r="U37" s="7"/>
      <c r="V37" s="7"/>
      <c r="W37" s="8"/>
      <c r="X37" s="9"/>
    </row>
    <row r="38" spans="1:24" x14ac:dyDescent="0.25">
      <c r="A38" s="6">
        <v>914</v>
      </c>
      <c r="B38" s="6" t="s">
        <v>54</v>
      </c>
      <c r="C38" s="7"/>
      <c r="D38" s="7"/>
      <c r="E38" s="7"/>
      <c r="F38" s="8">
        <v>2</v>
      </c>
      <c r="G38" s="7"/>
      <c r="H38" s="8">
        <v>6</v>
      </c>
      <c r="I38" s="8">
        <v>8</v>
      </c>
      <c r="J38" s="8">
        <v>155</v>
      </c>
      <c r="K38" s="7"/>
      <c r="L38" s="8">
        <v>12</v>
      </c>
      <c r="M38" s="8">
        <v>51</v>
      </c>
      <c r="N38" s="8">
        <v>3</v>
      </c>
      <c r="O38" s="8">
        <v>8</v>
      </c>
      <c r="P38" s="7"/>
      <c r="Q38" s="7"/>
      <c r="R38" s="8">
        <f t="shared" si="0"/>
        <v>229</v>
      </c>
      <c r="S38" s="8">
        <f t="shared" si="1"/>
        <v>237</v>
      </c>
      <c r="T38" s="9">
        <f t="shared" si="2"/>
        <v>0.96624472573839659</v>
      </c>
      <c r="U38" s="7"/>
      <c r="V38" s="7"/>
      <c r="W38" s="8"/>
      <c r="X38" s="9"/>
    </row>
    <row r="39" spans="1:24" x14ac:dyDescent="0.25">
      <c r="A39" s="6">
        <v>919</v>
      </c>
      <c r="B39" s="6" t="s">
        <v>55</v>
      </c>
      <c r="C39" s="7"/>
      <c r="D39" s="8">
        <v>2</v>
      </c>
      <c r="E39" s="7"/>
      <c r="F39" s="7"/>
      <c r="G39" s="7"/>
      <c r="H39" s="7"/>
      <c r="I39" s="8">
        <v>2</v>
      </c>
      <c r="J39" s="8">
        <v>15</v>
      </c>
      <c r="K39" s="7"/>
      <c r="L39" s="7"/>
      <c r="M39" s="7"/>
      <c r="N39" s="7"/>
      <c r="O39" s="8">
        <v>7</v>
      </c>
      <c r="P39" s="7"/>
      <c r="Q39" s="7"/>
      <c r="R39" s="8">
        <f t="shared" si="0"/>
        <v>22</v>
      </c>
      <c r="S39" s="8">
        <f t="shared" si="1"/>
        <v>24</v>
      </c>
      <c r="T39" s="9">
        <f t="shared" si="2"/>
        <v>0.91666666666666663</v>
      </c>
      <c r="U39" s="7"/>
      <c r="V39" s="7"/>
      <c r="W39" s="7"/>
      <c r="X39" s="7"/>
    </row>
    <row r="40" spans="1:24" x14ac:dyDescent="0.25">
      <c r="A40" s="6">
        <v>921</v>
      </c>
      <c r="B40" s="6" t="s">
        <v>56</v>
      </c>
      <c r="C40" s="7"/>
      <c r="D40" s="7"/>
      <c r="E40" s="7"/>
      <c r="F40" s="7"/>
      <c r="G40" s="7"/>
      <c r="H40" s="7"/>
      <c r="I40" s="7"/>
      <c r="J40" s="8">
        <v>71</v>
      </c>
      <c r="K40" s="7"/>
      <c r="L40" s="8">
        <v>4</v>
      </c>
      <c r="M40" s="8">
        <v>9</v>
      </c>
      <c r="N40" s="8">
        <v>1</v>
      </c>
      <c r="O40" s="8">
        <v>5</v>
      </c>
      <c r="P40" s="7"/>
      <c r="Q40" s="7"/>
      <c r="R40" s="8">
        <f t="shared" si="0"/>
        <v>90</v>
      </c>
      <c r="S40" s="8">
        <f t="shared" si="1"/>
        <v>90</v>
      </c>
      <c r="T40" s="9">
        <f t="shared" si="2"/>
        <v>1</v>
      </c>
      <c r="U40" s="7"/>
      <c r="V40" s="7"/>
      <c r="W40" s="8"/>
      <c r="X40" s="9"/>
    </row>
    <row r="41" spans="1:24" x14ac:dyDescent="0.25">
      <c r="R41" s="8"/>
      <c r="S41" s="8"/>
      <c r="T41" s="9"/>
    </row>
    <row r="42" spans="1:24" x14ac:dyDescent="0.25">
      <c r="R42" s="8"/>
      <c r="S42" s="8"/>
      <c r="T42" s="9"/>
    </row>
    <row r="43" spans="1:24" x14ac:dyDescent="0.25">
      <c r="A43" s="7"/>
      <c r="B43" s="10" t="s">
        <v>57</v>
      </c>
      <c r="C43" s="7"/>
      <c r="D43" s="8">
        <v>6</v>
      </c>
      <c r="E43" s="8">
        <v>39</v>
      </c>
      <c r="F43" s="8">
        <v>96</v>
      </c>
      <c r="G43" s="8">
        <v>26</v>
      </c>
      <c r="H43" s="8">
        <v>1020</v>
      </c>
      <c r="I43" s="8">
        <v>1187</v>
      </c>
      <c r="J43" s="16">
        <f>SUM(J14:J40)</f>
        <v>10738</v>
      </c>
      <c r="K43" s="8">
        <v>337</v>
      </c>
      <c r="L43" s="8">
        <v>3925</v>
      </c>
      <c r="M43" s="8">
        <v>632</v>
      </c>
      <c r="N43" s="8">
        <v>2050</v>
      </c>
      <c r="O43" s="8">
        <v>367</v>
      </c>
      <c r="P43" s="7"/>
      <c r="Q43" s="7"/>
      <c r="R43" s="8">
        <f t="shared" si="0"/>
        <v>18049</v>
      </c>
      <c r="S43" s="8">
        <f t="shared" si="1"/>
        <v>19236</v>
      </c>
      <c r="T43" s="9">
        <f t="shared" si="2"/>
        <v>0.9382927843626534</v>
      </c>
      <c r="U43" s="8"/>
      <c r="V43" s="9"/>
      <c r="W43" s="8"/>
      <c r="X43" s="9"/>
    </row>
    <row r="44" spans="1:24" x14ac:dyDescent="0.25">
      <c r="A44" s="7"/>
      <c r="B44" s="10" t="s">
        <v>58</v>
      </c>
      <c r="C44" s="9">
        <v>0</v>
      </c>
      <c r="D44" s="11">
        <v>2E-3</v>
      </c>
      <c r="E44" s="11">
        <v>1.2E-2</v>
      </c>
      <c r="F44" s="11">
        <v>1.2999999999999999E-2</v>
      </c>
      <c r="G44" s="11">
        <v>3.1E-2</v>
      </c>
      <c r="H44" s="9">
        <v>0.05</v>
      </c>
      <c r="I44" s="9">
        <v>0.03</v>
      </c>
      <c r="J44" s="23">
        <f>J43/$H$312</f>
        <v>9.5001999483319347E-3</v>
      </c>
      <c r="K44" s="11">
        <v>7.0000000000000001E-3</v>
      </c>
      <c r="L44" s="11">
        <v>1.4E-2</v>
      </c>
      <c r="M44" s="11">
        <v>8.0000000000000002E-3</v>
      </c>
      <c r="N44" s="11">
        <v>2.8000000000000001E-2</v>
      </c>
      <c r="O44" s="11">
        <v>1.4E-2</v>
      </c>
      <c r="P44" s="9">
        <v>0</v>
      </c>
      <c r="Q44" s="9">
        <v>0</v>
      </c>
      <c r="R44" s="14">
        <f>R43/$P$312</f>
        <v>1.105510771211517E-2</v>
      </c>
      <c r="S44" s="14">
        <f>S43/$Q$312</f>
        <v>1.1505245724559536E-2</v>
      </c>
      <c r="T44" s="7"/>
      <c r="U44" s="11"/>
      <c r="V44" s="7"/>
      <c r="W44" s="11"/>
      <c r="X44" s="7"/>
    </row>
    <row r="46" spans="1:24" ht="18.75" customHeight="1" x14ac:dyDescent="0.25">
      <c r="A46" s="17" t="s">
        <v>0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18.75" customHeight="1" x14ac:dyDescent="0.25">
      <c r="A47" s="17" t="s">
        <v>1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50" spans="1:24" x14ac:dyDescent="0.25">
      <c r="A50" s="2" t="s">
        <v>3</v>
      </c>
      <c r="B50" s="1"/>
      <c r="C50" s="19" t="s">
        <v>59</v>
      </c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x14ac:dyDescent="0.25">
      <c r="A51" s="18" t="s">
        <v>2</v>
      </c>
      <c r="B51" s="18"/>
      <c r="C51" s="18"/>
    </row>
    <row r="53" spans="1:24" x14ac:dyDescent="0.25">
      <c r="A53" s="20"/>
      <c r="B53" s="20"/>
      <c r="C53" s="21" t="s">
        <v>5</v>
      </c>
      <c r="D53" s="21"/>
      <c r="E53" s="21"/>
      <c r="F53" s="21"/>
      <c r="G53" s="21"/>
      <c r="H53" s="21"/>
      <c r="I53" s="21"/>
      <c r="J53" s="21"/>
      <c r="K53" s="21" t="s">
        <v>6</v>
      </c>
      <c r="L53" s="21"/>
      <c r="M53" s="1"/>
      <c r="N53" s="3" t="s">
        <v>7</v>
      </c>
      <c r="O53" s="3" t="s">
        <v>7</v>
      </c>
      <c r="P53" s="3" t="s">
        <v>8</v>
      </c>
      <c r="Q53" s="3" t="s">
        <v>8</v>
      </c>
      <c r="R53" s="4"/>
      <c r="S53" s="4"/>
      <c r="T53" s="21"/>
      <c r="U53" s="21"/>
      <c r="V53" s="21"/>
      <c r="W53" s="21"/>
    </row>
    <row r="54" spans="1:24" x14ac:dyDescent="0.25">
      <c r="A54" s="20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1"/>
      <c r="N54" s="3" t="s">
        <v>9</v>
      </c>
      <c r="O54" s="3" t="s">
        <v>10</v>
      </c>
      <c r="P54" s="3" t="s">
        <v>11</v>
      </c>
      <c r="Q54" s="3" t="s">
        <v>12</v>
      </c>
      <c r="R54" s="22"/>
      <c r="S54" s="22"/>
      <c r="T54" s="21"/>
      <c r="U54" s="21"/>
      <c r="V54" s="21"/>
      <c r="W54" s="21"/>
    </row>
    <row r="55" spans="1:24" x14ac:dyDescent="0.25">
      <c r="A55" s="5" t="s">
        <v>13</v>
      </c>
      <c r="B55" s="5" t="s">
        <v>14</v>
      </c>
      <c r="C55" s="4"/>
      <c r="D55" s="3" t="s">
        <v>15</v>
      </c>
      <c r="E55" s="3" t="s">
        <v>9</v>
      </c>
      <c r="F55" s="3" t="s">
        <v>10</v>
      </c>
      <c r="G55" s="3" t="s">
        <v>16</v>
      </c>
      <c r="H55" s="4"/>
      <c r="I55" s="3" t="s">
        <v>17</v>
      </c>
      <c r="J55" s="3" t="s">
        <v>193</v>
      </c>
      <c r="K55" s="3" t="s">
        <v>18</v>
      </c>
      <c r="L55" s="3" t="s">
        <v>9</v>
      </c>
      <c r="M55" s="3" t="s">
        <v>10</v>
      </c>
      <c r="N55" s="3" t="s">
        <v>19</v>
      </c>
      <c r="O55" s="3" t="s">
        <v>19</v>
      </c>
      <c r="P55" s="3" t="s">
        <v>8</v>
      </c>
      <c r="Q55" s="3" t="s">
        <v>8</v>
      </c>
      <c r="R55" s="3" t="s">
        <v>17</v>
      </c>
      <c r="S55" s="4"/>
      <c r="T55" s="3" t="s">
        <v>20</v>
      </c>
      <c r="U55" s="4"/>
      <c r="V55" s="4"/>
      <c r="W55" s="4"/>
      <c r="X55" s="4"/>
    </row>
    <row r="56" spans="1:24" x14ac:dyDescent="0.25">
      <c r="A56" s="5" t="s">
        <v>21</v>
      </c>
      <c r="B56" s="5" t="s">
        <v>22</v>
      </c>
      <c r="C56" s="3" t="s">
        <v>23</v>
      </c>
      <c r="D56" s="3" t="s">
        <v>24</v>
      </c>
      <c r="E56" s="3" t="s">
        <v>25</v>
      </c>
      <c r="F56" s="3" t="s">
        <v>26</v>
      </c>
      <c r="G56" s="3" t="s">
        <v>27</v>
      </c>
      <c r="H56" s="3" t="s">
        <v>28</v>
      </c>
      <c r="I56" s="3" t="s">
        <v>29</v>
      </c>
      <c r="J56" s="3" t="s">
        <v>194</v>
      </c>
      <c r="K56" s="3" t="s">
        <v>30</v>
      </c>
      <c r="L56" s="3" t="s">
        <v>25</v>
      </c>
      <c r="M56" s="3" t="s">
        <v>26</v>
      </c>
      <c r="N56" s="3" t="s">
        <v>25</v>
      </c>
      <c r="O56" s="3" t="s">
        <v>26</v>
      </c>
      <c r="P56" s="3" t="s">
        <v>31</v>
      </c>
      <c r="Q56" s="3" t="s">
        <v>32</v>
      </c>
      <c r="R56" s="3" t="s">
        <v>6</v>
      </c>
      <c r="S56" s="3" t="s">
        <v>17</v>
      </c>
      <c r="T56" s="3" t="s">
        <v>6</v>
      </c>
      <c r="U56" s="3"/>
      <c r="V56" s="3"/>
      <c r="W56" s="3"/>
      <c r="X56" s="3"/>
    </row>
    <row r="59" spans="1:24" x14ac:dyDescent="0.25">
      <c r="A59" s="6">
        <v>301</v>
      </c>
      <c r="B59" s="6" t="s">
        <v>60</v>
      </c>
      <c r="C59" s="7"/>
      <c r="D59" s="7"/>
      <c r="E59" s="7"/>
      <c r="F59" s="8">
        <v>1</v>
      </c>
      <c r="G59" s="7"/>
      <c r="H59" s="7"/>
      <c r="I59" s="8">
        <v>1</v>
      </c>
      <c r="J59" s="16">
        <v>15</v>
      </c>
      <c r="K59" s="7"/>
      <c r="L59" s="7"/>
      <c r="M59" s="8">
        <v>1</v>
      </c>
      <c r="N59" s="7"/>
      <c r="O59" s="8">
        <v>1</v>
      </c>
      <c r="P59" s="7"/>
      <c r="Q59" s="7"/>
      <c r="R59" s="8">
        <f>SUM(J59:Q59)</f>
        <v>17</v>
      </c>
      <c r="S59" s="8">
        <f>SUM(R59,I59)</f>
        <v>18</v>
      </c>
      <c r="T59" s="9">
        <f>R59/S59</f>
        <v>0.94444444444444442</v>
      </c>
      <c r="U59" s="7"/>
      <c r="V59" s="7"/>
      <c r="W59" s="8"/>
      <c r="X59" s="9"/>
    </row>
    <row r="60" spans="1:24" x14ac:dyDescent="0.25">
      <c r="A60" s="6">
        <v>302</v>
      </c>
      <c r="B60" s="6" t="s">
        <v>61</v>
      </c>
      <c r="C60" s="7"/>
      <c r="D60" s="7"/>
      <c r="E60" s="7"/>
      <c r="F60" s="7"/>
      <c r="G60" s="7"/>
      <c r="H60" s="8">
        <v>32</v>
      </c>
      <c r="I60" s="8">
        <v>32</v>
      </c>
      <c r="J60" s="16">
        <v>400</v>
      </c>
      <c r="K60" s="8">
        <v>65</v>
      </c>
      <c r="L60" s="8">
        <v>15</v>
      </c>
      <c r="M60" s="7"/>
      <c r="N60" s="8">
        <v>32</v>
      </c>
      <c r="O60" s="7"/>
      <c r="P60" s="7"/>
      <c r="Q60" s="7"/>
      <c r="R60" s="8">
        <f t="shared" ref="R60:R105" si="3">SUM(J60:Q60)</f>
        <v>512</v>
      </c>
      <c r="S60" s="8">
        <f t="shared" ref="S60:S105" si="4">SUM(R60,I60)</f>
        <v>544</v>
      </c>
      <c r="T60" s="9">
        <f t="shared" ref="T60:T105" si="5">R60/S60</f>
        <v>0.94117647058823528</v>
      </c>
      <c r="U60" s="7"/>
      <c r="V60" s="7"/>
      <c r="W60" s="8"/>
      <c r="X60" s="9"/>
    </row>
    <row r="61" spans="1:24" x14ac:dyDescent="0.25">
      <c r="A61" s="6">
        <v>303</v>
      </c>
      <c r="B61" s="6" t="s">
        <v>62</v>
      </c>
      <c r="C61" s="7"/>
      <c r="D61" s="7"/>
      <c r="E61" s="7"/>
      <c r="F61" s="7"/>
      <c r="G61" s="7"/>
      <c r="H61" s="7"/>
      <c r="I61" s="7"/>
      <c r="J61" s="16">
        <v>14</v>
      </c>
      <c r="K61" s="7"/>
      <c r="L61" s="8">
        <v>7</v>
      </c>
      <c r="M61" s="8">
        <v>7</v>
      </c>
      <c r="N61" s="7"/>
      <c r="O61" s="7"/>
      <c r="P61" s="7"/>
      <c r="Q61" s="7"/>
      <c r="R61" s="8">
        <f t="shared" si="3"/>
        <v>28</v>
      </c>
      <c r="S61" s="8">
        <f t="shared" si="4"/>
        <v>28</v>
      </c>
      <c r="T61" s="9">
        <f t="shared" si="5"/>
        <v>1</v>
      </c>
      <c r="U61" s="7"/>
      <c r="V61" s="7"/>
      <c r="W61" s="8"/>
      <c r="X61" s="9"/>
    </row>
    <row r="62" spans="1:24" x14ac:dyDescent="0.25">
      <c r="A62" s="6">
        <v>304</v>
      </c>
      <c r="B62" s="6" t="s">
        <v>63</v>
      </c>
      <c r="C62" s="7"/>
      <c r="D62" s="7"/>
      <c r="E62" s="7"/>
      <c r="F62" s="7"/>
      <c r="G62" s="7"/>
      <c r="H62" s="7"/>
      <c r="I62" s="7"/>
      <c r="J62" s="16"/>
      <c r="K62" s="7"/>
      <c r="L62" s="7"/>
      <c r="M62" s="8">
        <v>1</v>
      </c>
      <c r="N62" s="7"/>
      <c r="O62" s="7"/>
      <c r="P62" s="7"/>
      <c r="Q62" s="7"/>
      <c r="R62" s="8">
        <f t="shared" si="3"/>
        <v>1</v>
      </c>
      <c r="S62" s="8">
        <f t="shared" si="4"/>
        <v>1</v>
      </c>
      <c r="T62" s="9">
        <f t="shared" si="5"/>
        <v>1</v>
      </c>
      <c r="U62" s="7"/>
      <c r="V62" s="7"/>
      <c r="W62" s="8"/>
      <c r="X62" s="9"/>
    </row>
    <row r="63" spans="1:24" x14ac:dyDescent="0.25">
      <c r="A63" s="6">
        <v>305</v>
      </c>
      <c r="B63" s="6" t="s">
        <v>64</v>
      </c>
      <c r="C63" s="7"/>
      <c r="D63" s="7"/>
      <c r="E63" s="7"/>
      <c r="F63" s="7"/>
      <c r="G63" s="7"/>
      <c r="H63" s="7"/>
      <c r="I63" s="7"/>
      <c r="J63" s="16">
        <v>35</v>
      </c>
      <c r="K63" s="7"/>
      <c r="L63" s="7"/>
      <c r="M63" s="8">
        <v>12</v>
      </c>
      <c r="N63" s="7"/>
      <c r="O63" s="7"/>
      <c r="P63" s="7"/>
      <c r="Q63" s="7"/>
      <c r="R63" s="8">
        <f t="shared" si="3"/>
        <v>47</v>
      </c>
      <c r="S63" s="8">
        <f t="shared" si="4"/>
        <v>47</v>
      </c>
      <c r="T63" s="9">
        <f t="shared" si="5"/>
        <v>1</v>
      </c>
      <c r="U63" s="7"/>
      <c r="V63" s="7"/>
      <c r="W63" s="8"/>
      <c r="X63" s="9"/>
    </row>
    <row r="64" spans="1:24" x14ac:dyDescent="0.25">
      <c r="A64" s="6">
        <v>307</v>
      </c>
      <c r="B64" s="6" t="s">
        <v>65</v>
      </c>
      <c r="C64" s="7"/>
      <c r="D64" s="7"/>
      <c r="E64" s="7"/>
      <c r="F64" s="7"/>
      <c r="G64" s="7"/>
      <c r="H64" s="8">
        <v>12</v>
      </c>
      <c r="I64" s="8">
        <v>12</v>
      </c>
      <c r="J64" s="16">
        <v>27</v>
      </c>
      <c r="K64" s="8">
        <v>2</v>
      </c>
      <c r="L64" s="7"/>
      <c r="M64" s="7"/>
      <c r="N64" s="7"/>
      <c r="O64" s="7"/>
      <c r="P64" s="7"/>
      <c r="Q64" s="7"/>
      <c r="R64" s="8">
        <f t="shared" si="3"/>
        <v>29</v>
      </c>
      <c r="S64" s="8">
        <f t="shared" si="4"/>
        <v>41</v>
      </c>
      <c r="T64" s="9">
        <f t="shared" si="5"/>
        <v>0.70731707317073167</v>
      </c>
      <c r="U64" s="7"/>
      <c r="V64" s="7"/>
      <c r="W64" s="8"/>
      <c r="X64" s="9"/>
    </row>
    <row r="65" spans="1:24" x14ac:dyDescent="0.25">
      <c r="A65" s="6">
        <v>308</v>
      </c>
      <c r="B65" s="6" t="s">
        <v>66</v>
      </c>
      <c r="C65" s="7"/>
      <c r="D65" s="8">
        <v>58</v>
      </c>
      <c r="E65" s="7"/>
      <c r="F65" s="8">
        <v>17</v>
      </c>
      <c r="G65" s="7"/>
      <c r="H65" s="8">
        <v>47</v>
      </c>
      <c r="I65" s="8">
        <v>122</v>
      </c>
      <c r="J65" s="16">
        <v>991</v>
      </c>
      <c r="K65" s="7"/>
      <c r="L65" s="8">
        <v>50</v>
      </c>
      <c r="M65" s="8">
        <v>2</v>
      </c>
      <c r="N65" s="8">
        <v>35</v>
      </c>
      <c r="O65" s="7"/>
      <c r="P65" s="7"/>
      <c r="Q65" s="7"/>
      <c r="R65" s="8">
        <f t="shared" si="3"/>
        <v>1078</v>
      </c>
      <c r="S65" s="8">
        <f t="shared" si="4"/>
        <v>1200</v>
      </c>
      <c r="T65" s="9">
        <f t="shared" si="5"/>
        <v>0.89833333333333332</v>
      </c>
      <c r="U65" s="7"/>
      <c r="V65" s="7"/>
      <c r="W65" s="8"/>
      <c r="X65" s="9"/>
    </row>
    <row r="66" spans="1:24" x14ac:dyDescent="0.25">
      <c r="A66" s="6">
        <v>311</v>
      </c>
      <c r="B66" s="6" t="s">
        <v>198</v>
      </c>
      <c r="C66" s="7"/>
      <c r="D66" s="8"/>
      <c r="E66" s="7"/>
      <c r="F66" s="8"/>
      <c r="G66" s="7"/>
      <c r="H66" s="8"/>
      <c r="I66" s="8"/>
      <c r="J66" s="16">
        <v>1</v>
      </c>
      <c r="K66" s="7"/>
      <c r="L66" s="8"/>
      <c r="M66" s="8"/>
      <c r="N66" s="8"/>
      <c r="O66" s="7"/>
      <c r="P66" s="7"/>
      <c r="Q66" s="7"/>
      <c r="R66" s="8"/>
      <c r="S66" s="8"/>
      <c r="T66" s="9"/>
      <c r="U66" s="7"/>
      <c r="V66" s="7"/>
      <c r="W66" s="8"/>
      <c r="X66" s="9"/>
    </row>
    <row r="67" spans="1:24" x14ac:dyDescent="0.25">
      <c r="A67" s="6">
        <v>312</v>
      </c>
      <c r="B67" s="6" t="s">
        <v>67</v>
      </c>
      <c r="C67" s="7"/>
      <c r="D67" s="8">
        <v>8</v>
      </c>
      <c r="E67" s="7"/>
      <c r="F67" s="7"/>
      <c r="G67" s="8">
        <v>6</v>
      </c>
      <c r="H67" s="8">
        <v>6</v>
      </c>
      <c r="I67" s="8">
        <v>20</v>
      </c>
      <c r="J67" s="16">
        <v>164</v>
      </c>
      <c r="K67" s="7"/>
      <c r="L67" s="8">
        <v>15</v>
      </c>
      <c r="M67" s="8">
        <v>48</v>
      </c>
      <c r="N67" s="7"/>
      <c r="O67" s="8">
        <v>11</v>
      </c>
      <c r="P67" s="7"/>
      <c r="Q67" s="7"/>
      <c r="R67" s="8">
        <f t="shared" si="3"/>
        <v>238</v>
      </c>
      <c r="S67" s="8">
        <f t="shared" si="4"/>
        <v>258</v>
      </c>
      <c r="T67" s="9">
        <f t="shared" si="5"/>
        <v>0.92248062015503873</v>
      </c>
      <c r="U67" s="7"/>
      <c r="V67" s="7"/>
      <c r="W67" s="8"/>
      <c r="X67" s="9"/>
    </row>
    <row r="68" spans="1:24" x14ac:dyDescent="0.25">
      <c r="A68" s="6">
        <v>314</v>
      </c>
      <c r="B68" s="6" t="s">
        <v>68</v>
      </c>
      <c r="C68" s="7"/>
      <c r="D68" s="7"/>
      <c r="E68" s="8">
        <v>9</v>
      </c>
      <c r="F68" s="8">
        <v>18</v>
      </c>
      <c r="G68" s="7"/>
      <c r="H68" s="8">
        <v>326</v>
      </c>
      <c r="I68" s="8">
        <v>353</v>
      </c>
      <c r="J68" s="16">
        <v>3715</v>
      </c>
      <c r="K68" s="8">
        <v>224</v>
      </c>
      <c r="L68" s="8">
        <v>435</v>
      </c>
      <c r="M68" s="8">
        <v>1</v>
      </c>
      <c r="N68" s="8">
        <v>130</v>
      </c>
      <c r="O68" s="7"/>
      <c r="P68" s="7"/>
      <c r="Q68" s="7"/>
      <c r="R68" s="8">
        <f t="shared" si="3"/>
        <v>4505</v>
      </c>
      <c r="S68" s="8">
        <f t="shared" si="4"/>
        <v>4858</v>
      </c>
      <c r="T68" s="9">
        <f t="shared" si="5"/>
        <v>0.92733635240839851</v>
      </c>
      <c r="U68" s="7"/>
      <c r="V68" s="7"/>
      <c r="W68" s="8"/>
      <c r="X68" s="9"/>
    </row>
    <row r="69" spans="1:24" x14ac:dyDescent="0.25">
      <c r="A69" s="6">
        <v>315</v>
      </c>
      <c r="B69" s="6" t="s">
        <v>69</v>
      </c>
      <c r="C69" s="7"/>
      <c r="D69" s="7"/>
      <c r="E69" s="7"/>
      <c r="F69" s="7"/>
      <c r="G69" s="7"/>
      <c r="H69" s="7"/>
      <c r="I69" s="7"/>
      <c r="J69" s="16">
        <v>49</v>
      </c>
      <c r="K69" s="7"/>
      <c r="L69" s="7"/>
      <c r="M69" s="7"/>
      <c r="N69" s="8">
        <v>8</v>
      </c>
      <c r="O69" s="7"/>
      <c r="P69" s="7"/>
      <c r="Q69" s="7"/>
      <c r="R69" s="8">
        <f t="shared" si="3"/>
        <v>57</v>
      </c>
      <c r="S69" s="8">
        <f t="shared" si="4"/>
        <v>57</v>
      </c>
      <c r="T69" s="9">
        <f t="shared" si="5"/>
        <v>1</v>
      </c>
      <c r="U69" s="7"/>
      <c r="V69" s="7"/>
      <c r="W69" s="8"/>
      <c r="X69" s="9"/>
    </row>
    <row r="70" spans="1:24" x14ac:dyDescent="0.25">
      <c r="A70" s="6">
        <v>316</v>
      </c>
      <c r="B70" s="6" t="s">
        <v>70</v>
      </c>
      <c r="C70" s="7"/>
      <c r="D70" s="8">
        <v>2</v>
      </c>
      <c r="E70" s="7"/>
      <c r="F70" s="7"/>
      <c r="G70" s="8">
        <v>2</v>
      </c>
      <c r="H70" s="8">
        <v>4</v>
      </c>
      <c r="I70" s="8">
        <v>8</v>
      </c>
      <c r="J70" s="16">
        <v>18</v>
      </c>
      <c r="K70" s="7"/>
      <c r="L70" s="8">
        <v>2</v>
      </c>
      <c r="M70" s="8">
        <v>6</v>
      </c>
      <c r="N70" s="7"/>
      <c r="O70" s="8">
        <v>1</v>
      </c>
      <c r="P70" s="7"/>
      <c r="Q70" s="7"/>
      <c r="R70" s="8">
        <f t="shared" si="3"/>
        <v>27</v>
      </c>
      <c r="S70" s="8">
        <f t="shared" si="4"/>
        <v>35</v>
      </c>
      <c r="T70" s="9">
        <f t="shared" si="5"/>
        <v>0.77142857142857146</v>
      </c>
      <c r="U70" s="8"/>
      <c r="V70" s="9"/>
      <c r="W70" s="8"/>
      <c r="X70" s="9"/>
    </row>
    <row r="71" spans="1:24" x14ac:dyDescent="0.25">
      <c r="A71" s="6">
        <v>317</v>
      </c>
      <c r="B71" s="6" t="s">
        <v>71</v>
      </c>
      <c r="C71" s="7"/>
      <c r="D71" s="7"/>
      <c r="E71" s="7"/>
      <c r="F71" s="7"/>
      <c r="G71" s="7"/>
      <c r="H71" s="7"/>
      <c r="I71" s="7"/>
      <c r="J71" s="16">
        <v>32</v>
      </c>
      <c r="K71" s="7"/>
      <c r="L71" s="7"/>
      <c r="M71" s="8">
        <v>20</v>
      </c>
      <c r="N71" s="7"/>
      <c r="O71" s="8">
        <v>4</v>
      </c>
      <c r="P71" s="7"/>
      <c r="Q71" s="7"/>
      <c r="R71" s="8">
        <f t="shared" si="3"/>
        <v>56</v>
      </c>
      <c r="S71" s="8">
        <f t="shared" si="4"/>
        <v>56</v>
      </c>
      <c r="T71" s="9">
        <f t="shared" si="5"/>
        <v>1</v>
      </c>
      <c r="U71" s="8"/>
      <c r="V71" s="9"/>
      <c r="W71" s="8"/>
      <c r="X71" s="9"/>
    </row>
    <row r="72" spans="1:24" x14ac:dyDescent="0.25">
      <c r="A72" s="6">
        <v>318</v>
      </c>
      <c r="B72" s="6" t="s">
        <v>72</v>
      </c>
      <c r="C72" s="7"/>
      <c r="D72" s="7"/>
      <c r="E72" s="7"/>
      <c r="F72" s="7"/>
      <c r="G72" s="7"/>
      <c r="H72" s="8">
        <v>60</v>
      </c>
      <c r="I72" s="8">
        <v>60</v>
      </c>
      <c r="J72" s="16">
        <v>39</v>
      </c>
      <c r="K72" s="7"/>
      <c r="L72" s="7"/>
      <c r="M72" s="7"/>
      <c r="N72" s="7"/>
      <c r="O72" s="7"/>
      <c r="P72" s="7"/>
      <c r="Q72" s="7"/>
      <c r="R72" s="8">
        <f t="shared" si="3"/>
        <v>39</v>
      </c>
      <c r="S72" s="8">
        <f t="shared" si="4"/>
        <v>99</v>
      </c>
      <c r="T72" s="9">
        <f t="shared" si="5"/>
        <v>0.39393939393939392</v>
      </c>
      <c r="U72" s="7"/>
      <c r="V72" s="7"/>
      <c r="W72" s="8"/>
      <c r="X72" s="9"/>
    </row>
    <row r="73" spans="1:24" x14ac:dyDescent="0.25">
      <c r="A73" s="6">
        <v>321</v>
      </c>
      <c r="B73" s="6" t="s">
        <v>73</v>
      </c>
      <c r="C73" s="7"/>
      <c r="D73" s="7"/>
      <c r="E73" s="7"/>
      <c r="F73" s="7"/>
      <c r="G73" s="7"/>
      <c r="H73" s="7"/>
      <c r="I73" s="7"/>
      <c r="J73" s="16">
        <v>20</v>
      </c>
      <c r="K73" s="7"/>
      <c r="L73" s="8">
        <v>1</v>
      </c>
      <c r="M73" s="8">
        <v>6</v>
      </c>
      <c r="N73" s="8">
        <v>1</v>
      </c>
      <c r="O73" s="8">
        <v>1</v>
      </c>
      <c r="P73" s="7"/>
      <c r="Q73" s="7"/>
      <c r="R73" s="8">
        <f t="shared" si="3"/>
        <v>29</v>
      </c>
      <c r="S73" s="8">
        <f t="shared" si="4"/>
        <v>29</v>
      </c>
      <c r="T73" s="9">
        <f t="shared" si="5"/>
        <v>1</v>
      </c>
      <c r="U73" s="7"/>
      <c r="V73" s="7"/>
      <c r="W73" s="8"/>
      <c r="X73" s="9"/>
    </row>
    <row r="74" spans="1:24" x14ac:dyDescent="0.25">
      <c r="A74" s="6">
        <v>322</v>
      </c>
      <c r="B74" s="6" t="s">
        <v>74</v>
      </c>
      <c r="C74" s="7"/>
      <c r="D74" s="7"/>
      <c r="E74" s="7"/>
      <c r="F74" s="7"/>
      <c r="G74" s="7"/>
      <c r="H74" s="8">
        <v>9</v>
      </c>
      <c r="I74" s="8">
        <v>9</v>
      </c>
      <c r="J74" s="16">
        <v>30</v>
      </c>
      <c r="K74" s="8">
        <v>1</v>
      </c>
      <c r="L74" s="7"/>
      <c r="M74" s="8">
        <v>7</v>
      </c>
      <c r="N74" s="8">
        <v>5</v>
      </c>
      <c r="O74" s="8">
        <v>12</v>
      </c>
      <c r="P74" s="7"/>
      <c r="Q74" s="7"/>
      <c r="R74" s="8">
        <f t="shared" si="3"/>
        <v>55</v>
      </c>
      <c r="S74" s="8">
        <f t="shared" si="4"/>
        <v>64</v>
      </c>
      <c r="T74" s="9">
        <f t="shared" si="5"/>
        <v>0.859375</v>
      </c>
      <c r="U74" s="7"/>
      <c r="V74" s="7"/>
      <c r="W74" s="8"/>
      <c r="X74" s="9"/>
    </row>
    <row r="75" spans="1:24" x14ac:dyDescent="0.25">
      <c r="A75" s="6">
        <v>323</v>
      </c>
      <c r="B75" s="6" t="s">
        <v>75</v>
      </c>
      <c r="C75" s="7"/>
      <c r="D75" s="7"/>
      <c r="E75" s="8">
        <v>10</v>
      </c>
      <c r="F75" s="7"/>
      <c r="G75" s="7"/>
      <c r="H75" s="7"/>
      <c r="I75" s="8">
        <v>10</v>
      </c>
      <c r="J75" s="16">
        <v>219</v>
      </c>
      <c r="K75" s="7"/>
      <c r="L75" s="8">
        <v>38</v>
      </c>
      <c r="M75" s="8">
        <v>12</v>
      </c>
      <c r="N75" s="8">
        <v>58</v>
      </c>
      <c r="O75" s="8">
        <v>5</v>
      </c>
      <c r="P75" s="7"/>
      <c r="Q75" s="7"/>
      <c r="R75" s="8">
        <f t="shared" si="3"/>
        <v>332</v>
      </c>
      <c r="S75" s="8">
        <f t="shared" si="4"/>
        <v>342</v>
      </c>
      <c r="T75" s="9">
        <f t="shared" si="5"/>
        <v>0.9707602339181286</v>
      </c>
      <c r="U75" s="8"/>
      <c r="V75" s="9"/>
      <c r="W75" s="8"/>
      <c r="X75" s="9"/>
    </row>
    <row r="76" spans="1:24" x14ac:dyDescent="0.25">
      <c r="A76" s="6">
        <v>324</v>
      </c>
      <c r="B76" s="6" t="s">
        <v>76</v>
      </c>
      <c r="C76" s="7"/>
      <c r="D76" s="7"/>
      <c r="E76" s="7"/>
      <c r="F76" s="7"/>
      <c r="G76" s="7"/>
      <c r="H76" s="8">
        <v>27</v>
      </c>
      <c r="I76" s="8">
        <v>27</v>
      </c>
      <c r="J76" s="16"/>
      <c r="K76" s="7"/>
      <c r="L76" s="7"/>
      <c r="M76" s="7"/>
      <c r="N76" s="7"/>
      <c r="O76" s="7"/>
      <c r="P76" s="7"/>
      <c r="Q76" s="7"/>
      <c r="R76" s="8">
        <f t="shared" si="3"/>
        <v>0</v>
      </c>
      <c r="S76" s="8">
        <f t="shared" si="4"/>
        <v>27</v>
      </c>
      <c r="T76" s="9">
        <f t="shared" si="5"/>
        <v>0</v>
      </c>
      <c r="U76" s="7"/>
      <c r="V76" s="7"/>
      <c r="W76" s="7"/>
      <c r="X76" s="7"/>
    </row>
    <row r="77" spans="1:24" x14ac:dyDescent="0.25">
      <c r="A77" s="6">
        <v>328</v>
      </c>
      <c r="B77" s="6" t="s">
        <v>77</v>
      </c>
      <c r="C77" s="7"/>
      <c r="D77" s="7"/>
      <c r="E77" s="8">
        <v>14</v>
      </c>
      <c r="F77" s="8">
        <v>1</v>
      </c>
      <c r="G77" s="7"/>
      <c r="H77" s="8">
        <v>364</v>
      </c>
      <c r="I77" s="8">
        <v>379</v>
      </c>
      <c r="J77" s="16">
        <v>2324</v>
      </c>
      <c r="K77" s="8">
        <v>33</v>
      </c>
      <c r="L77" s="8">
        <v>972</v>
      </c>
      <c r="M77" s="7"/>
      <c r="N77" s="8">
        <v>148</v>
      </c>
      <c r="O77" s="7"/>
      <c r="P77" s="7"/>
      <c r="Q77" s="7"/>
      <c r="R77" s="8">
        <f t="shared" si="3"/>
        <v>3477</v>
      </c>
      <c r="S77" s="8">
        <f t="shared" si="4"/>
        <v>3856</v>
      </c>
      <c r="T77" s="9">
        <f t="shared" si="5"/>
        <v>0.90171161825726143</v>
      </c>
      <c r="U77" s="8"/>
      <c r="V77" s="9"/>
      <c r="W77" s="8"/>
      <c r="X77" s="9"/>
    </row>
    <row r="78" spans="1:24" x14ac:dyDescent="0.25">
      <c r="A78" s="6">
        <v>329</v>
      </c>
      <c r="B78" s="6" t="s">
        <v>78</v>
      </c>
      <c r="C78" s="7"/>
      <c r="D78" s="8">
        <v>122</v>
      </c>
      <c r="E78" s="8">
        <v>7</v>
      </c>
      <c r="F78" s="8">
        <v>10</v>
      </c>
      <c r="G78" s="7"/>
      <c r="H78" s="8">
        <v>109</v>
      </c>
      <c r="I78" s="8">
        <v>248</v>
      </c>
      <c r="J78" s="16">
        <v>845</v>
      </c>
      <c r="K78" s="8">
        <v>4</v>
      </c>
      <c r="L78" s="8">
        <v>89</v>
      </c>
      <c r="M78" s="8">
        <v>1</v>
      </c>
      <c r="N78" s="8">
        <v>19</v>
      </c>
      <c r="O78" s="7"/>
      <c r="P78" s="7"/>
      <c r="Q78" s="7"/>
      <c r="R78" s="8">
        <f t="shared" si="3"/>
        <v>958</v>
      </c>
      <c r="S78" s="8">
        <f t="shared" si="4"/>
        <v>1206</v>
      </c>
      <c r="T78" s="9">
        <f t="shared" si="5"/>
        <v>0.79436152570480933</v>
      </c>
      <c r="U78" s="7"/>
      <c r="V78" s="7"/>
      <c r="W78" s="8"/>
      <c r="X78" s="9"/>
    </row>
    <row r="79" spans="1:24" x14ac:dyDescent="0.25">
      <c r="A79" s="6">
        <v>330</v>
      </c>
      <c r="B79" s="6" t="s">
        <v>79</v>
      </c>
      <c r="C79" s="7"/>
      <c r="D79" s="7"/>
      <c r="E79" s="7"/>
      <c r="F79" s="7"/>
      <c r="G79" s="7"/>
      <c r="H79" s="8">
        <v>10</v>
      </c>
      <c r="I79" s="8">
        <v>10</v>
      </c>
      <c r="J79" s="16">
        <v>39</v>
      </c>
      <c r="K79" s="8">
        <v>105</v>
      </c>
      <c r="L79" s="7"/>
      <c r="M79" s="7"/>
      <c r="N79" s="7"/>
      <c r="O79" s="7"/>
      <c r="P79" s="7"/>
      <c r="Q79" s="7"/>
      <c r="R79" s="8">
        <f t="shared" si="3"/>
        <v>144</v>
      </c>
      <c r="S79" s="8">
        <f t="shared" si="4"/>
        <v>154</v>
      </c>
      <c r="T79" s="9">
        <f t="shared" si="5"/>
        <v>0.93506493506493504</v>
      </c>
      <c r="U79" s="7"/>
      <c r="V79" s="7"/>
      <c r="W79" s="8"/>
      <c r="X79" s="9"/>
    </row>
    <row r="80" spans="1:24" x14ac:dyDescent="0.25">
      <c r="A80" s="6">
        <v>331</v>
      </c>
      <c r="B80" s="6" t="s">
        <v>80</v>
      </c>
      <c r="C80" s="7"/>
      <c r="D80" s="7"/>
      <c r="E80" s="7"/>
      <c r="F80" s="7"/>
      <c r="G80" s="7"/>
      <c r="H80" s="8">
        <v>8</v>
      </c>
      <c r="I80" s="8">
        <v>8</v>
      </c>
      <c r="J80" s="16"/>
      <c r="K80" s="8">
        <v>4</v>
      </c>
      <c r="L80" s="7"/>
      <c r="M80" s="7"/>
      <c r="N80" s="7"/>
      <c r="O80" s="7"/>
      <c r="P80" s="7"/>
      <c r="Q80" s="7"/>
      <c r="R80" s="8">
        <f t="shared" si="3"/>
        <v>4</v>
      </c>
      <c r="S80" s="8">
        <f t="shared" si="4"/>
        <v>12</v>
      </c>
      <c r="T80" s="9">
        <f t="shared" si="5"/>
        <v>0.33333333333333331</v>
      </c>
      <c r="U80" s="7"/>
      <c r="V80" s="7"/>
      <c r="W80" s="7"/>
      <c r="X80" s="7"/>
    </row>
    <row r="81" spans="1:24" x14ac:dyDescent="0.25">
      <c r="A81" s="6">
        <v>332</v>
      </c>
      <c r="B81" s="6" t="s">
        <v>199</v>
      </c>
      <c r="C81" s="7"/>
      <c r="D81" s="7"/>
      <c r="E81" s="7"/>
      <c r="F81" s="7"/>
      <c r="G81" s="7"/>
      <c r="H81" s="8"/>
      <c r="I81" s="8"/>
      <c r="J81" s="16">
        <v>33</v>
      </c>
      <c r="K81" s="8"/>
      <c r="L81" s="7"/>
      <c r="M81" s="7"/>
      <c r="N81" s="7"/>
      <c r="O81" s="7"/>
      <c r="P81" s="7"/>
      <c r="Q81" s="7"/>
      <c r="R81" s="8"/>
      <c r="S81" s="8"/>
      <c r="T81" s="9"/>
      <c r="U81" s="7"/>
      <c r="V81" s="7"/>
      <c r="W81" s="7"/>
      <c r="X81" s="7"/>
    </row>
    <row r="82" spans="1:24" x14ac:dyDescent="0.25">
      <c r="A82" s="6">
        <v>333</v>
      </c>
      <c r="B82" s="6" t="s">
        <v>81</v>
      </c>
      <c r="C82" s="7"/>
      <c r="D82" s="7"/>
      <c r="E82" s="7"/>
      <c r="F82" s="7"/>
      <c r="G82" s="7"/>
      <c r="H82" s="8">
        <v>21</v>
      </c>
      <c r="I82" s="8">
        <v>21</v>
      </c>
      <c r="J82" s="16">
        <v>12</v>
      </c>
      <c r="K82" s="8">
        <v>1</v>
      </c>
      <c r="L82" s="7"/>
      <c r="M82" s="7"/>
      <c r="N82" s="8">
        <v>2</v>
      </c>
      <c r="O82" s="7"/>
      <c r="P82" s="7"/>
      <c r="Q82" s="7"/>
      <c r="R82" s="8">
        <f t="shared" si="3"/>
        <v>15</v>
      </c>
      <c r="S82" s="8">
        <f t="shared" si="4"/>
        <v>36</v>
      </c>
      <c r="T82" s="9">
        <f t="shared" si="5"/>
        <v>0.41666666666666669</v>
      </c>
      <c r="U82" s="7"/>
      <c r="V82" s="7"/>
      <c r="W82" s="8"/>
      <c r="X82" s="9"/>
    </row>
    <row r="83" spans="1:24" x14ac:dyDescent="0.25">
      <c r="A83" s="6">
        <v>334</v>
      </c>
      <c r="B83" s="6" t="s">
        <v>82</v>
      </c>
      <c r="C83" s="7"/>
      <c r="D83" s="7"/>
      <c r="E83" s="7"/>
      <c r="F83" s="7"/>
      <c r="G83" s="7"/>
      <c r="H83" s="8">
        <v>7</v>
      </c>
      <c r="I83" s="8">
        <v>7</v>
      </c>
      <c r="J83" s="16">
        <v>43</v>
      </c>
      <c r="K83" s="7"/>
      <c r="L83" s="8">
        <v>9</v>
      </c>
      <c r="M83" s="7"/>
      <c r="N83" s="8">
        <v>1</v>
      </c>
      <c r="O83" s="7"/>
      <c r="P83" s="7"/>
      <c r="Q83" s="7"/>
      <c r="R83" s="8">
        <f t="shared" si="3"/>
        <v>53</v>
      </c>
      <c r="S83" s="8">
        <f t="shared" si="4"/>
        <v>60</v>
      </c>
      <c r="T83" s="9">
        <f t="shared" si="5"/>
        <v>0.8833333333333333</v>
      </c>
      <c r="U83" s="7"/>
      <c r="V83" s="7"/>
      <c r="W83" s="8"/>
      <c r="X83" s="9"/>
    </row>
    <row r="84" spans="1:24" x14ac:dyDescent="0.25">
      <c r="A84" s="6">
        <v>335</v>
      </c>
      <c r="B84" s="6" t="s">
        <v>83</v>
      </c>
      <c r="C84" s="7"/>
      <c r="D84" s="8">
        <v>274</v>
      </c>
      <c r="E84" s="7"/>
      <c r="F84" s="8">
        <v>7</v>
      </c>
      <c r="G84" s="7"/>
      <c r="H84" s="8">
        <v>3</v>
      </c>
      <c r="I84" s="8">
        <v>284</v>
      </c>
      <c r="J84" s="16"/>
      <c r="K84" s="7"/>
      <c r="L84" s="7"/>
      <c r="M84" s="7"/>
      <c r="N84" s="7"/>
      <c r="O84" s="7"/>
      <c r="P84" s="7"/>
      <c r="Q84" s="7"/>
      <c r="R84" s="8">
        <f t="shared" si="3"/>
        <v>0</v>
      </c>
      <c r="S84" s="8">
        <f t="shared" si="4"/>
        <v>284</v>
      </c>
      <c r="T84" s="9">
        <f t="shared" si="5"/>
        <v>0</v>
      </c>
      <c r="U84" s="7"/>
      <c r="V84" s="7"/>
      <c r="W84" s="8"/>
      <c r="X84" s="9"/>
    </row>
    <row r="85" spans="1:24" x14ac:dyDescent="0.25">
      <c r="A85" s="6">
        <v>336</v>
      </c>
      <c r="B85" s="6" t="s">
        <v>84</v>
      </c>
      <c r="C85" s="7"/>
      <c r="D85" s="8">
        <v>12</v>
      </c>
      <c r="E85" s="7"/>
      <c r="F85" s="8">
        <v>3</v>
      </c>
      <c r="G85" s="7"/>
      <c r="H85" s="8">
        <v>17</v>
      </c>
      <c r="I85" s="8">
        <v>32</v>
      </c>
      <c r="J85" s="16">
        <v>11</v>
      </c>
      <c r="K85" s="8">
        <v>1</v>
      </c>
      <c r="L85" s="7"/>
      <c r="M85" s="7"/>
      <c r="N85" s="7"/>
      <c r="O85" s="7"/>
      <c r="P85" s="7"/>
      <c r="Q85" s="7"/>
      <c r="R85" s="8">
        <f t="shared" si="3"/>
        <v>12</v>
      </c>
      <c r="S85" s="8">
        <f t="shared" si="4"/>
        <v>44</v>
      </c>
      <c r="T85" s="9">
        <f t="shared" si="5"/>
        <v>0.27272727272727271</v>
      </c>
      <c r="U85" s="7"/>
      <c r="V85" s="7"/>
      <c r="W85" s="7"/>
      <c r="X85" s="7"/>
    </row>
    <row r="86" spans="1:24" x14ac:dyDescent="0.25">
      <c r="A86" s="6">
        <v>339</v>
      </c>
      <c r="B86" s="6" t="s">
        <v>85</v>
      </c>
      <c r="C86" s="7"/>
      <c r="D86" s="8">
        <v>178</v>
      </c>
      <c r="E86" s="7"/>
      <c r="F86" s="8">
        <v>12</v>
      </c>
      <c r="G86" s="7"/>
      <c r="H86" s="8">
        <v>25</v>
      </c>
      <c r="I86" s="8">
        <v>215</v>
      </c>
      <c r="J86" s="16"/>
      <c r="K86" s="7"/>
      <c r="L86" s="7"/>
      <c r="M86" s="7"/>
      <c r="N86" s="8">
        <v>1</v>
      </c>
      <c r="O86" s="7"/>
      <c r="P86" s="7"/>
      <c r="Q86" s="7"/>
      <c r="R86" s="8">
        <f t="shared" si="3"/>
        <v>1</v>
      </c>
      <c r="S86" s="8">
        <f t="shared" si="4"/>
        <v>216</v>
      </c>
      <c r="T86" s="9">
        <f t="shared" si="5"/>
        <v>4.6296296296296294E-3</v>
      </c>
      <c r="U86" s="7"/>
      <c r="V86" s="7"/>
      <c r="W86" s="8"/>
      <c r="X86" s="9"/>
    </row>
    <row r="87" spans="1:24" x14ac:dyDescent="0.25">
      <c r="A87" s="6">
        <v>340</v>
      </c>
      <c r="B87" s="6" t="s">
        <v>86</v>
      </c>
      <c r="C87" s="7"/>
      <c r="D87" s="7"/>
      <c r="E87" s="7"/>
      <c r="F87" s="7"/>
      <c r="G87" s="7"/>
      <c r="H87" s="7"/>
      <c r="I87" s="7"/>
      <c r="J87" s="16"/>
      <c r="K87" s="7"/>
      <c r="L87" s="7"/>
      <c r="M87" s="7"/>
      <c r="N87" s="8">
        <v>1</v>
      </c>
      <c r="O87" s="8">
        <v>1</v>
      </c>
      <c r="P87" s="7"/>
      <c r="Q87" s="7"/>
      <c r="R87" s="8">
        <f t="shared" si="3"/>
        <v>2</v>
      </c>
      <c r="S87" s="8">
        <f t="shared" si="4"/>
        <v>2</v>
      </c>
      <c r="T87" s="9">
        <f t="shared" si="5"/>
        <v>1</v>
      </c>
      <c r="U87" s="7"/>
      <c r="V87" s="7"/>
      <c r="W87" s="8"/>
      <c r="X87" s="9"/>
    </row>
    <row r="88" spans="1:24" x14ac:dyDescent="0.25">
      <c r="A88" s="6">
        <v>341</v>
      </c>
      <c r="B88" s="6" t="s">
        <v>87</v>
      </c>
      <c r="C88" s="7"/>
      <c r="D88" s="7"/>
      <c r="E88" s="7"/>
      <c r="F88" s="7"/>
      <c r="G88" s="7"/>
      <c r="H88" s="8">
        <v>12</v>
      </c>
      <c r="I88" s="8">
        <v>12</v>
      </c>
      <c r="J88" s="16">
        <v>2</v>
      </c>
      <c r="K88" s="8">
        <v>2</v>
      </c>
      <c r="L88" s="7"/>
      <c r="M88" s="7"/>
      <c r="N88" s="7"/>
      <c r="O88" s="7"/>
      <c r="P88" s="7"/>
      <c r="Q88" s="7"/>
      <c r="R88" s="8">
        <f t="shared" si="3"/>
        <v>4</v>
      </c>
      <c r="S88" s="8">
        <f t="shared" si="4"/>
        <v>16</v>
      </c>
      <c r="T88" s="9">
        <f t="shared" si="5"/>
        <v>0.25</v>
      </c>
      <c r="U88" s="7"/>
      <c r="V88" s="7"/>
      <c r="W88" s="8"/>
      <c r="X88" s="9"/>
    </row>
    <row r="89" spans="1:24" x14ac:dyDescent="0.25">
      <c r="A89" s="6">
        <v>342</v>
      </c>
      <c r="B89" s="6" t="s">
        <v>200</v>
      </c>
      <c r="C89" s="7"/>
      <c r="D89" s="7"/>
      <c r="E89" s="7"/>
      <c r="F89" s="7"/>
      <c r="G89" s="7"/>
      <c r="H89" s="8"/>
      <c r="I89" s="8"/>
      <c r="J89" s="16">
        <v>1</v>
      </c>
      <c r="K89" s="8"/>
      <c r="L89" s="7"/>
      <c r="M89" s="7"/>
      <c r="N89" s="7"/>
      <c r="O89" s="7"/>
      <c r="P89" s="7"/>
      <c r="Q89" s="7"/>
      <c r="R89" s="8"/>
      <c r="S89" s="8"/>
      <c r="T89" s="9"/>
      <c r="U89" s="7"/>
      <c r="V89" s="7"/>
      <c r="W89" s="8"/>
      <c r="X89" s="9"/>
    </row>
    <row r="90" spans="1:24" x14ac:dyDescent="0.25">
      <c r="A90" s="6">
        <v>346</v>
      </c>
      <c r="B90" s="6" t="s">
        <v>88</v>
      </c>
      <c r="C90" s="7"/>
      <c r="D90" s="7"/>
      <c r="E90" s="7"/>
      <c r="F90" s="8">
        <v>1</v>
      </c>
      <c r="G90" s="7"/>
      <c r="H90" s="7"/>
      <c r="I90" s="8">
        <v>1</v>
      </c>
      <c r="J90" s="16"/>
      <c r="K90" s="7"/>
      <c r="L90" s="7"/>
      <c r="M90" s="8">
        <v>3</v>
      </c>
      <c r="N90" s="7"/>
      <c r="O90" s="7"/>
      <c r="P90" s="7"/>
      <c r="Q90" s="7"/>
      <c r="R90" s="8">
        <f t="shared" si="3"/>
        <v>3</v>
      </c>
      <c r="S90" s="8">
        <f t="shared" si="4"/>
        <v>4</v>
      </c>
      <c r="T90" s="9">
        <f t="shared" si="5"/>
        <v>0.75</v>
      </c>
      <c r="U90" s="7"/>
      <c r="V90" s="7"/>
      <c r="W90" s="7"/>
      <c r="X90" s="7"/>
    </row>
    <row r="91" spans="1:24" x14ac:dyDescent="0.25">
      <c r="A91" s="6">
        <v>351</v>
      </c>
      <c r="B91" s="6" t="s">
        <v>89</v>
      </c>
      <c r="C91" s="7"/>
      <c r="D91" s="8">
        <v>126</v>
      </c>
      <c r="E91" s="8">
        <v>376</v>
      </c>
      <c r="F91" s="8">
        <v>158</v>
      </c>
      <c r="G91" s="8">
        <v>14</v>
      </c>
      <c r="H91" s="8">
        <v>693</v>
      </c>
      <c r="I91" s="8">
        <v>1367</v>
      </c>
      <c r="J91" s="16">
        <v>24194</v>
      </c>
      <c r="K91" s="8">
        <v>122</v>
      </c>
      <c r="L91" s="8">
        <v>6826</v>
      </c>
      <c r="M91" s="8">
        <v>11</v>
      </c>
      <c r="N91" s="8">
        <v>1911</v>
      </c>
      <c r="O91" s="7"/>
      <c r="P91" s="7"/>
      <c r="Q91" s="7"/>
      <c r="R91" s="8">
        <f t="shared" si="3"/>
        <v>33064</v>
      </c>
      <c r="S91" s="8">
        <f t="shared" si="4"/>
        <v>34431</v>
      </c>
      <c r="T91" s="9">
        <f t="shared" si="5"/>
        <v>0.96029740640701688</v>
      </c>
      <c r="U91" s="8"/>
      <c r="V91" s="9"/>
      <c r="W91" s="8"/>
      <c r="X91" s="9"/>
    </row>
    <row r="92" spans="1:24" x14ac:dyDescent="0.25">
      <c r="A92" s="6">
        <v>354</v>
      </c>
      <c r="B92" s="6" t="s">
        <v>90</v>
      </c>
      <c r="C92" s="7"/>
      <c r="D92" s="8">
        <v>16</v>
      </c>
      <c r="E92" s="7"/>
      <c r="F92" s="8">
        <v>2</v>
      </c>
      <c r="G92" s="7"/>
      <c r="H92" s="8">
        <v>49</v>
      </c>
      <c r="I92" s="8">
        <v>67</v>
      </c>
      <c r="J92" s="16">
        <v>860</v>
      </c>
      <c r="K92" s="8">
        <v>7</v>
      </c>
      <c r="L92" s="8">
        <v>220</v>
      </c>
      <c r="M92" s="8">
        <v>23</v>
      </c>
      <c r="N92" s="8">
        <v>54</v>
      </c>
      <c r="O92" s="8">
        <v>4</v>
      </c>
      <c r="P92" s="7"/>
      <c r="Q92" s="7"/>
      <c r="R92" s="8">
        <f t="shared" si="3"/>
        <v>1168</v>
      </c>
      <c r="S92" s="8">
        <f t="shared" si="4"/>
        <v>1235</v>
      </c>
      <c r="T92" s="9">
        <f t="shared" si="5"/>
        <v>0.94574898785425099</v>
      </c>
      <c r="U92" s="8"/>
      <c r="V92" s="9"/>
      <c r="W92" s="8"/>
      <c r="X92" s="9"/>
    </row>
    <row r="93" spans="1:24" x14ac:dyDescent="0.25">
      <c r="A93" s="6">
        <v>355</v>
      </c>
      <c r="B93" s="6" t="s">
        <v>91</v>
      </c>
      <c r="C93" s="7"/>
      <c r="D93" s="7"/>
      <c r="E93" s="7"/>
      <c r="F93" s="7"/>
      <c r="G93" s="7"/>
      <c r="H93" s="7"/>
      <c r="I93" s="7"/>
      <c r="J93" s="16">
        <v>3</v>
      </c>
      <c r="K93" s="7"/>
      <c r="L93" s="7"/>
      <c r="M93" s="8">
        <v>1</v>
      </c>
      <c r="N93" s="7"/>
      <c r="O93" s="7"/>
      <c r="P93" s="7"/>
      <c r="Q93" s="7"/>
      <c r="R93" s="8">
        <f t="shared" si="3"/>
        <v>4</v>
      </c>
      <c r="S93" s="8">
        <f t="shared" si="4"/>
        <v>4</v>
      </c>
      <c r="T93" s="9">
        <f t="shared" si="5"/>
        <v>1</v>
      </c>
      <c r="U93" s="7"/>
      <c r="V93" s="7"/>
      <c r="W93" s="8"/>
      <c r="X93" s="9"/>
    </row>
    <row r="94" spans="1:24" x14ac:dyDescent="0.25">
      <c r="A94" s="6">
        <v>361</v>
      </c>
      <c r="B94" s="6" t="s">
        <v>92</v>
      </c>
      <c r="C94" s="7"/>
      <c r="D94" s="7"/>
      <c r="E94" s="7"/>
      <c r="F94" s="7"/>
      <c r="G94" s="7"/>
      <c r="H94" s="7"/>
      <c r="I94" s="7"/>
      <c r="J94" s="16">
        <v>19</v>
      </c>
      <c r="K94" s="7"/>
      <c r="L94" s="7"/>
      <c r="M94" s="8">
        <v>6</v>
      </c>
      <c r="N94" s="7"/>
      <c r="O94" s="7"/>
      <c r="P94" s="7"/>
      <c r="Q94" s="7"/>
      <c r="R94" s="8">
        <f t="shared" si="3"/>
        <v>25</v>
      </c>
      <c r="S94" s="8">
        <f t="shared" si="4"/>
        <v>25</v>
      </c>
      <c r="T94" s="9">
        <f t="shared" si="5"/>
        <v>1</v>
      </c>
      <c r="U94" s="7"/>
      <c r="V94" s="7"/>
      <c r="W94" s="8"/>
      <c r="X94" s="9"/>
    </row>
    <row r="95" spans="1:24" x14ac:dyDescent="0.25">
      <c r="A95" s="6">
        <v>362</v>
      </c>
      <c r="B95" s="6" t="s">
        <v>93</v>
      </c>
      <c r="C95" s="7"/>
      <c r="D95" s="8">
        <v>188</v>
      </c>
      <c r="E95" s="7"/>
      <c r="F95" s="8">
        <v>9</v>
      </c>
      <c r="G95" s="7"/>
      <c r="H95" s="8">
        <v>10</v>
      </c>
      <c r="I95" s="8">
        <v>207</v>
      </c>
      <c r="J95" s="16">
        <v>310</v>
      </c>
      <c r="K95" s="8">
        <v>9</v>
      </c>
      <c r="L95" s="8">
        <v>8</v>
      </c>
      <c r="M95" s="7"/>
      <c r="N95" s="8">
        <v>6</v>
      </c>
      <c r="O95" s="7"/>
      <c r="P95" s="7"/>
      <c r="Q95" s="7"/>
      <c r="R95" s="8">
        <f t="shared" si="3"/>
        <v>333</v>
      </c>
      <c r="S95" s="8">
        <f t="shared" si="4"/>
        <v>540</v>
      </c>
      <c r="T95" s="9">
        <f t="shared" si="5"/>
        <v>0.6166666666666667</v>
      </c>
      <c r="U95" s="7"/>
      <c r="V95" s="7"/>
      <c r="W95" s="8"/>
      <c r="X95" s="9"/>
    </row>
    <row r="96" spans="1:24" x14ac:dyDescent="0.25">
      <c r="A96" s="6">
        <v>365</v>
      </c>
      <c r="B96" s="6" t="s">
        <v>94</v>
      </c>
      <c r="C96" s="7"/>
      <c r="D96" s="8">
        <v>4</v>
      </c>
      <c r="E96" s="7"/>
      <c r="F96" s="8">
        <v>2</v>
      </c>
      <c r="G96" s="7"/>
      <c r="H96" s="8">
        <v>1</v>
      </c>
      <c r="I96" s="8">
        <v>7</v>
      </c>
      <c r="J96" s="16">
        <v>7</v>
      </c>
      <c r="K96" s="8">
        <v>7</v>
      </c>
      <c r="L96" s="7"/>
      <c r="M96" s="7"/>
      <c r="N96" s="8">
        <v>4</v>
      </c>
      <c r="O96" s="7"/>
      <c r="P96" s="7"/>
      <c r="Q96" s="7"/>
      <c r="R96" s="8">
        <f t="shared" si="3"/>
        <v>18</v>
      </c>
      <c r="S96" s="8">
        <f t="shared" si="4"/>
        <v>25</v>
      </c>
      <c r="T96" s="9">
        <f t="shared" si="5"/>
        <v>0.72</v>
      </c>
      <c r="U96" s="7"/>
      <c r="V96" s="7"/>
      <c r="W96" s="8"/>
      <c r="X96" s="9"/>
    </row>
    <row r="97" spans="1:24" x14ac:dyDescent="0.25">
      <c r="A97" s="6">
        <v>368</v>
      </c>
      <c r="B97" s="6" t="s">
        <v>95</v>
      </c>
      <c r="C97" s="7"/>
      <c r="D97" s="7"/>
      <c r="E97" s="7"/>
      <c r="F97" s="7"/>
      <c r="G97" s="7"/>
      <c r="H97" s="8">
        <v>25</v>
      </c>
      <c r="I97" s="8">
        <v>25</v>
      </c>
      <c r="J97" s="16"/>
      <c r="K97" s="7"/>
      <c r="L97" s="7"/>
      <c r="M97" s="7"/>
      <c r="N97" s="7"/>
      <c r="O97" s="7"/>
      <c r="P97" s="7"/>
      <c r="Q97" s="7"/>
      <c r="R97" s="8">
        <f t="shared" si="3"/>
        <v>0</v>
      </c>
      <c r="S97" s="8">
        <f t="shared" si="4"/>
        <v>25</v>
      </c>
      <c r="T97" s="9">
        <f t="shared" si="5"/>
        <v>0</v>
      </c>
      <c r="U97" s="7"/>
      <c r="V97" s="7"/>
      <c r="W97" s="7"/>
      <c r="X97" s="7"/>
    </row>
    <row r="98" spans="1:24" x14ac:dyDescent="0.25">
      <c r="A98" s="6">
        <v>369</v>
      </c>
      <c r="B98" s="6" t="s">
        <v>96</v>
      </c>
      <c r="C98" s="7"/>
      <c r="D98" s="7"/>
      <c r="E98" s="7"/>
      <c r="F98" s="7"/>
      <c r="G98" s="7"/>
      <c r="H98" s="8">
        <v>10</v>
      </c>
      <c r="I98" s="8">
        <v>10</v>
      </c>
      <c r="J98" s="16"/>
      <c r="K98" s="7"/>
      <c r="L98" s="7"/>
      <c r="M98" s="7"/>
      <c r="N98" s="7"/>
      <c r="O98" s="7"/>
      <c r="P98" s="7"/>
      <c r="Q98" s="7"/>
      <c r="R98" s="8">
        <f t="shared" si="3"/>
        <v>0</v>
      </c>
      <c r="S98" s="8">
        <f t="shared" si="4"/>
        <v>10</v>
      </c>
      <c r="T98" s="9">
        <f t="shared" si="5"/>
        <v>0</v>
      </c>
      <c r="U98" s="7"/>
      <c r="V98" s="7"/>
      <c r="W98" s="7"/>
      <c r="X98" s="7"/>
    </row>
    <row r="99" spans="1:24" x14ac:dyDescent="0.25">
      <c r="A99" s="6">
        <v>395</v>
      </c>
      <c r="B99" s="6" t="s">
        <v>97</v>
      </c>
      <c r="C99" s="7"/>
      <c r="D99" s="8">
        <v>50</v>
      </c>
      <c r="E99" s="7"/>
      <c r="F99" s="8">
        <v>367</v>
      </c>
      <c r="G99" s="8">
        <v>10</v>
      </c>
      <c r="H99" s="8">
        <v>397</v>
      </c>
      <c r="I99" s="8">
        <v>824</v>
      </c>
      <c r="J99" s="16">
        <v>19819</v>
      </c>
      <c r="K99" s="7"/>
      <c r="L99" s="8">
        <v>2876</v>
      </c>
      <c r="M99" s="8">
        <v>6630</v>
      </c>
      <c r="N99" s="8">
        <v>580</v>
      </c>
      <c r="O99" s="8">
        <v>3908</v>
      </c>
      <c r="P99" s="7"/>
      <c r="Q99" s="7"/>
      <c r="R99" s="8">
        <f t="shared" si="3"/>
        <v>33813</v>
      </c>
      <c r="S99" s="8">
        <f t="shared" si="4"/>
        <v>34637</v>
      </c>
      <c r="T99" s="9">
        <f t="shared" si="5"/>
        <v>0.97621041083234694</v>
      </c>
      <c r="U99" s="8"/>
      <c r="V99" s="9"/>
      <c r="W99" s="8"/>
      <c r="X99" s="9"/>
    </row>
    <row r="100" spans="1:24" x14ac:dyDescent="0.25">
      <c r="A100" s="6">
        <v>396</v>
      </c>
      <c r="B100" s="6" t="s">
        <v>98</v>
      </c>
      <c r="C100" s="8">
        <v>934</v>
      </c>
      <c r="D100" s="8">
        <v>38</v>
      </c>
      <c r="E100" s="8">
        <v>2</v>
      </c>
      <c r="F100" s="8">
        <v>332</v>
      </c>
      <c r="G100" s="8">
        <v>2</v>
      </c>
      <c r="H100" s="8">
        <v>975</v>
      </c>
      <c r="I100" s="8">
        <v>2283</v>
      </c>
      <c r="J100" s="16">
        <v>11533</v>
      </c>
      <c r="K100" s="7"/>
      <c r="L100" s="8">
        <v>11936</v>
      </c>
      <c r="M100" s="8">
        <v>4899</v>
      </c>
      <c r="N100" s="8">
        <v>867</v>
      </c>
      <c r="O100" s="8">
        <v>920</v>
      </c>
      <c r="P100" s="7"/>
      <c r="Q100" s="7"/>
      <c r="R100" s="8">
        <f t="shared" si="3"/>
        <v>30155</v>
      </c>
      <c r="S100" s="8">
        <f t="shared" si="4"/>
        <v>32438</v>
      </c>
      <c r="T100" s="9">
        <f t="shared" si="5"/>
        <v>0.92961958197176153</v>
      </c>
      <c r="U100" s="8"/>
      <c r="V100" s="9"/>
      <c r="W100" s="8"/>
      <c r="X100" s="9"/>
    </row>
    <row r="101" spans="1:24" x14ac:dyDescent="0.25">
      <c r="A101" s="6">
        <v>398</v>
      </c>
      <c r="B101" s="6" t="s">
        <v>99</v>
      </c>
      <c r="C101" s="8">
        <v>3</v>
      </c>
      <c r="D101" s="8">
        <v>48</v>
      </c>
      <c r="E101" s="8">
        <v>6</v>
      </c>
      <c r="F101" s="8">
        <v>103</v>
      </c>
      <c r="G101" s="8">
        <v>2</v>
      </c>
      <c r="H101" s="8">
        <v>129</v>
      </c>
      <c r="I101" s="8">
        <v>291</v>
      </c>
      <c r="J101" s="16">
        <v>5874</v>
      </c>
      <c r="K101" s="7"/>
      <c r="L101" s="8">
        <v>5382</v>
      </c>
      <c r="M101" s="8">
        <v>1397</v>
      </c>
      <c r="N101" s="8">
        <v>729</v>
      </c>
      <c r="O101" s="8">
        <v>210</v>
      </c>
      <c r="P101" s="7"/>
      <c r="Q101" s="7"/>
      <c r="R101" s="8">
        <f t="shared" si="3"/>
        <v>13592</v>
      </c>
      <c r="S101" s="8">
        <f t="shared" si="4"/>
        <v>13883</v>
      </c>
      <c r="T101" s="9">
        <f t="shared" si="5"/>
        <v>0.97903911258373555</v>
      </c>
      <c r="U101" s="8"/>
      <c r="V101" s="9"/>
      <c r="W101" s="8"/>
      <c r="X101" s="9"/>
    </row>
    <row r="102" spans="1:24" x14ac:dyDescent="0.25">
      <c r="A102" s="6">
        <v>399</v>
      </c>
      <c r="B102" s="6" t="s">
        <v>100</v>
      </c>
      <c r="C102" s="8">
        <v>2395</v>
      </c>
      <c r="D102" s="7"/>
      <c r="E102" s="8">
        <v>35</v>
      </c>
      <c r="F102" s="8">
        <v>463</v>
      </c>
      <c r="G102" s="8">
        <v>2</v>
      </c>
      <c r="H102" s="8">
        <v>150</v>
      </c>
      <c r="I102" s="8">
        <v>3045</v>
      </c>
      <c r="J102" s="16">
        <v>9563</v>
      </c>
      <c r="K102" s="7"/>
      <c r="L102" s="8">
        <v>15952</v>
      </c>
      <c r="M102" s="8">
        <v>10711</v>
      </c>
      <c r="N102" s="8">
        <v>3534</v>
      </c>
      <c r="O102" s="8">
        <v>2435</v>
      </c>
      <c r="P102" s="7"/>
      <c r="Q102" s="7"/>
      <c r="R102" s="8">
        <f t="shared" si="3"/>
        <v>42195</v>
      </c>
      <c r="S102" s="8">
        <f t="shared" si="4"/>
        <v>45240</v>
      </c>
      <c r="T102" s="9">
        <f t="shared" si="5"/>
        <v>0.93269230769230771</v>
      </c>
      <c r="U102" s="8"/>
      <c r="V102" s="9"/>
      <c r="W102" s="8"/>
      <c r="X102" s="9"/>
    </row>
    <row r="103" spans="1:24" x14ac:dyDescent="0.25">
      <c r="R103" s="8"/>
      <c r="S103" s="8"/>
      <c r="T103" s="9"/>
    </row>
    <row r="104" spans="1:24" x14ac:dyDescent="0.25">
      <c r="R104" s="8"/>
      <c r="S104" s="8"/>
      <c r="T104" s="9"/>
    </row>
    <row r="105" spans="1:24" x14ac:dyDescent="0.25">
      <c r="A105" s="7"/>
      <c r="B105" s="10" t="s">
        <v>57</v>
      </c>
      <c r="C105" s="8">
        <v>3332</v>
      </c>
      <c r="D105" s="8">
        <v>1124</v>
      </c>
      <c r="E105" s="8">
        <v>459</v>
      </c>
      <c r="F105" s="8">
        <v>1506</v>
      </c>
      <c r="G105" s="8">
        <v>38</v>
      </c>
      <c r="H105" s="8">
        <v>3538</v>
      </c>
      <c r="I105" s="8">
        <v>9997</v>
      </c>
      <c r="J105" s="16">
        <f>SUM(J59:J102)</f>
        <v>81261</v>
      </c>
      <c r="K105" s="8">
        <v>587</v>
      </c>
      <c r="L105" s="8">
        <v>44833</v>
      </c>
      <c r="M105" s="8">
        <v>23805</v>
      </c>
      <c r="N105" s="8">
        <v>8126</v>
      </c>
      <c r="O105" s="8">
        <v>7513</v>
      </c>
      <c r="P105" s="7"/>
      <c r="Q105" s="7"/>
      <c r="R105" s="8">
        <f t="shared" si="3"/>
        <v>166125</v>
      </c>
      <c r="S105" s="8">
        <f t="shared" si="4"/>
        <v>176122</v>
      </c>
      <c r="T105" s="9">
        <f t="shared" si="5"/>
        <v>0.94323820987724416</v>
      </c>
      <c r="U105" s="8"/>
      <c r="V105" s="9"/>
      <c r="W105" s="8"/>
      <c r="X105" s="9"/>
    </row>
    <row r="106" spans="1:24" x14ac:dyDescent="0.25">
      <c r="A106" s="7"/>
      <c r="B106" s="10" t="s">
        <v>58</v>
      </c>
      <c r="C106" s="11">
        <v>0.751</v>
      </c>
      <c r="D106" s="11">
        <v>0.35399999999999998</v>
      </c>
      <c r="E106" s="11">
        <v>0.13700000000000001</v>
      </c>
      <c r="F106" s="11">
        <v>0.20899999999999999</v>
      </c>
      <c r="G106" s="11">
        <v>4.5999999999999999E-2</v>
      </c>
      <c r="H106" s="11">
        <v>0.17399999999999999</v>
      </c>
      <c r="I106" s="11">
        <v>0.254</v>
      </c>
      <c r="J106" s="23">
        <f>J105/$H$312</f>
        <v>7.1893811510653882E-2</v>
      </c>
      <c r="K106" s="11">
        <v>1.2E-2</v>
      </c>
      <c r="L106" s="11">
        <v>0.16300000000000001</v>
      </c>
      <c r="M106" s="11">
        <v>0.29399999999999998</v>
      </c>
      <c r="N106" s="11">
        <v>0.111</v>
      </c>
      <c r="O106" s="11">
        <v>0.29299999999999998</v>
      </c>
      <c r="P106" s="9">
        <v>0</v>
      </c>
      <c r="Q106" s="9">
        <v>0</v>
      </c>
      <c r="R106" s="14">
        <f>R105/$P$312</f>
        <v>0.10175243884287953</v>
      </c>
      <c r="S106" s="14">
        <f>S105/$Q$312</f>
        <v>0.10534034557604881</v>
      </c>
      <c r="T106" s="7"/>
      <c r="U106" s="11"/>
      <c r="V106" s="7"/>
      <c r="W106" s="11"/>
      <c r="X106" s="7"/>
    </row>
    <row r="108" spans="1:24" ht="18.75" customHeight="1" x14ac:dyDescent="0.25">
      <c r="A108" s="17" t="s">
        <v>0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8.75" customHeight="1" x14ac:dyDescent="0.25">
      <c r="A109" s="17" t="s">
        <v>1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2" spans="1:24" x14ac:dyDescent="0.25">
      <c r="A112" s="2" t="s">
        <v>3</v>
      </c>
      <c r="B112" s="1"/>
      <c r="C112" s="19" t="s">
        <v>101</v>
      </c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x14ac:dyDescent="0.25">
      <c r="A113" s="18" t="s">
        <v>2</v>
      </c>
      <c r="B113" s="18"/>
      <c r="C113" s="18"/>
    </row>
    <row r="115" spans="1:24" x14ac:dyDescent="0.25">
      <c r="A115" s="20"/>
      <c r="B115" s="20"/>
      <c r="C115" s="21" t="s">
        <v>5</v>
      </c>
      <c r="D115" s="21"/>
      <c r="E115" s="21"/>
      <c r="F115" s="21"/>
      <c r="G115" s="21"/>
      <c r="H115" s="21"/>
      <c r="I115" s="21"/>
      <c r="J115" s="21"/>
      <c r="K115" s="21" t="s">
        <v>6</v>
      </c>
      <c r="L115" s="21"/>
      <c r="M115" s="1"/>
      <c r="N115" s="3" t="s">
        <v>7</v>
      </c>
      <c r="O115" s="3" t="s">
        <v>7</v>
      </c>
      <c r="P115" s="3" t="s">
        <v>8</v>
      </c>
      <c r="Q115" s="3" t="s">
        <v>8</v>
      </c>
      <c r="R115" s="4"/>
      <c r="S115" s="4"/>
      <c r="T115" s="21"/>
      <c r="U115" s="21"/>
      <c r="V115" s="21"/>
      <c r="W115" s="21"/>
    </row>
    <row r="116" spans="1:24" x14ac:dyDescent="0.25">
      <c r="A116" s="20"/>
      <c r="B116" s="2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1"/>
      <c r="N116" s="3" t="s">
        <v>9</v>
      </c>
      <c r="O116" s="3" t="s">
        <v>10</v>
      </c>
      <c r="P116" s="3" t="s">
        <v>11</v>
      </c>
      <c r="Q116" s="3" t="s">
        <v>12</v>
      </c>
      <c r="R116" s="22"/>
      <c r="S116" s="22"/>
      <c r="T116" s="21"/>
      <c r="U116" s="21"/>
      <c r="V116" s="21"/>
      <c r="W116" s="21"/>
    </row>
    <row r="117" spans="1:24" x14ac:dyDescent="0.25">
      <c r="A117" s="5" t="s">
        <v>13</v>
      </c>
      <c r="B117" s="5" t="s">
        <v>14</v>
      </c>
      <c r="C117" s="4"/>
      <c r="D117" s="3" t="s">
        <v>15</v>
      </c>
      <c r="E117" s="3" t="s">
        <v>9</v>
      </c>
      <c r="F117" s="3" t="s">
        <v>10</v>
      </c>
      <c r="G117" s="3" t="s">
        <v>16</v>
      </c>
      <c r="H117" s="4"/>
      <c r="I117" s="3" t="s">
        <v>17</v>
      </c>
      <c r="J117" s="3" t="s">
        <v>193</v>
      </c>
      <c r="K117" s="3" t="s">
        <v>18</v>
      </c>
      <c r="L117" s="3" t="s">
        <v>9</v>
      </c>
      <c r="M117" s="3" t="s">
        <v>10</v>
      </c>
      <c r="N117" s="3" t="s">
        <v>19</v>
      </c>
      <c r="O117" s="3" t="s">
        <v>19</v>
      </c>
      <c r="P117" s="3" t="s">
        <v>8</v>
      </c>
      <c r="Q117" s="3" t="s">
        <v>8</v>
      </c>
      <c r="R117" s="3" t="s">
        <v>17</v>
      </c>
      <c r="S117" s="4"/>
      <c r="T117" s="3" t="s">
        <v>20</v>
      </c>
      <c r="U117" s="4"/>
      <c r="V117" s="4"/>
      <c r="W117" s="4"/>
      <c r="X117" s="4"/>
    </row>
    <row r="118" spans="1:24" x14ac:dyDescent="0.25">
      <c r="A118" s="5" t="s">
        <v>21</v>
      </c>
      <c r="B118" s="5" t="s">
        <v>22</v>
      </c>
      <c r="C118" s="3" t="s">
        <v>23</v>
      </c>
      <c r="D118" s="3" t="s">
        <v>24</v>
      </c>
      <c r="E118" s="3" t="s">
        <v>25</v>
      </c>
      <c r="F118" s="3" t="s">
        <v>26</v>
      </c>
      <c r="G118" s="3" t="s">
        <v>27</v>
      </c>
      <c r="H118" s="3" t="s">
        <v>28</v>
      </c>
      <c r="I118" s="3" t="s">
        <v>29</v>
      </c>
      <c r="J118" s="3" t="s">
        <v>194</v>
      </c>
      <c r="K118" s="3" t="s">
        <v>30</v>
      </c>
      <c r="L118" s="3" t="s">
        <v>25</v>
      </c>
      <c r="M118" s="3" t="s">
        <v>26</v>
      </c>
      <c r="N118" s="3" t="s">
        <v>25</v>
      </c>
      <c r="O118" s="3" t="s">
        <v>26</v>
      </c>
      <c r="P118" s="3" t="s">
        <v>31</v>
      </c>
      <c r="Q118" s="3" t="s">
        <v>32</v>
      </c>
      <c r="R118" s="3" t="s">
        <v>6</v>
      </c>
      <c r="S118" s="3" t="s">
        <v>17</v>
      </c>
      <c r="T118" s="3" t="s">
        <v>6</v>
      </c>
      <c r="U118" s="3"/>
      <c r="V118" s="3"/>
      <c r="W118" s="3"/>
      <c r="X118" s="3"/>
    </row>
    <row r="121" spans="1:24" x14ac:dyDescent="0.25">
      <c r="A121" s="6">
        <v>430</v>
      </c>
      <c r="B121" s="6" t="s">
        <v>102</v>
      </c>
      <c r="C121" s="7"/>
      <c r="D121" s="8">
        <v>12</v>
      </c>
      <c r="E121" s="7"/>
      <c r="F121" s="7"/>
      <c r="G121" s="8">
        <v>2</v>
      </c>
      <c r="H121" s="7"/>
      <c r="I121" s="8">
        <v>14</v>
      </c>
      <c r="J121" s="16">
        <v>144</v>
      </c>
      <c r="K121" s="7"/>
      <c r="L121" s="8">
        <v>32</v>
      </c>
      <c r="M121" s="8">
        <v>78</v>
      </c>
      <c r="N121" s="8">
        <v>6</v>
      </c>
      <c r="O121" s="8">
        <v>15</v>
      </c>
      <c r="P121" s="7"/>
      <c r="Q121" s="7"/>
      <c r="R121" s="8">
        <f t="shared" ref="R121:R130" si="6">SUM(J121:Q121)</f>
        <v>275</v>
      </c>
      <c r="S121" s="8">
        <f t="shared" ref="S121:S130" si="7">SUM(R121,I121)</f>
        <v>289</v>
      </c>
      <c r="T121" s="9">
        <f t="shared" ref="T121:T130" si="8">R121/S121</f>
        <v>0.95155709342560557</v>
      </c>
      <c r="U121" s="7"/>
      <c r="V121" s="7"/>
      <c r="W121" s="8"/>
      <c r="X121" s="9"/>
    </row>
    <row r="122" spans="1:24" x14ac:dyDescent="0.25">
      <c r="A122" s="6">
        <v>459</v>
      </c>
      <c r="B122" s="6" t="s">
        <v>103</v>
      </c>
      <c r="C122" s="7"/>
      <c r="D122" s="7"/>
      <c r="E122" s="7"/>
      <c r="F122" s="7"/>
      <c r="G122" s="7"/>
      <c r="H122" s="8">
        <v>6</v>
      </c>
      <c r="I122" s="8">
        <v>6</v>
      </c>
      <c r="J122" s="16">
        <v>15</v>
      </c>
      <c r="K122" s="7"/>
      <c r="L122" s="7"/>
      <c r="M122" s="8">
        <v>2</v>
      </c>
      <c r="N122" s="7"/>
      <c r="O122" s="7"/>
      <c r="P122" s="7"/>
      <c r="Q122" s="7"/>
      <c r="R122" s="8">
        <f t="shared" si="6"/>
        <v>17</v>
      </c>
      <c r="S122" s="8">
        <f t="shared" si="7"/>
        <v>23</v>
      </c>
      <c r="T122" s="9">
        <f t="shared" si="8"/>
        <v>0.73913043478260865</v>
      </c>
      <c r="U122" s="7"/>
      <c r="V122" s="7"/>
      <c r="W122" s="8"/>
      <c r="X122" s="9"/>
    </row>
    <row r="123" spans="1:24" x14ac:dyDescent="0.25">
      <c r="A123" s="6">
        <v>480</v>
      </c>
      <c r="B123" s="6" t="s">
        <v>104</v>
      </c>
      <c r="C123" s="7"/>
      <c r="D123" s="8">
        <v>8</v>
      </c>
      <c r="E123" s="7"/>
      <c r="F123" s="8">
        <v>16</v>
      </c>
      <c r="G123" s="7"/>
      <c r="H123" s="8">
        <v>174</v>
      </c>
      <c r="I123" s="8">
        <v>198</v>
      </c>
      <c r="J123" s="8">
        <v>6345</v>
      </c>
      <c r="K123" s="7"/>
      <c r="L123" s="8">
        <v>3210</v>
      </c>
      <c r="M123" s="8">
        <v>584</v>
      </c>
      <c r="N123" s="8">
        <v>445</v>
      </c>
      <c r="O123" s="8">
        <v>164</v>
      </c>
      <c r="P123" s="7"/>
      <c r="Q123" s="7"/>
      <c r="R123" s="8">
        <f t="shared" si="6"/>
        <v>10748</v>
      </c>
      <c r="S123" s="8">
        <f t="shared" si="7"/>
        <v>10946</v>
      </c>
      <c r="T123" s="9">
        <f t="shared" si="8"/>
        <v>0.98191120043851632</v>
      </c>
      <c r="U123" s="8"/>
      <c r="V123" s="9"/>
      <c r="W123" s="8"/>
      <c r="X123" s="9"/>
    </row>
    <row r="124" spans="1:24" x14ac:dyDescent="0.25">
      <c r="A124" s="6">
        <v>483</v>
      </c>
      <c r="B124" s="6" t="s">
        <v>105</v>
      </c>
      <c r="C124" s="7"/>
      <c r="D124" s="7"/>
      <c r="E124" s="7"/>
      <c r="F124" s="7"/>
      <c r="G124" s="7"/>
      <c r="H124" s="7"/>
      <c r="I124" s="7"/>
      <c r="J124" s="16">
        <v>7</v>
      </c>
      <c r="K124" s="7"/>
      <c r="L124" s="7"/>
      <c r="M124" s="8">
        <v>6</v>
      </c>
      <c r="N124" s="7"/>
      <c r="O124" s="8">
        <v>5</v>
      </c>
      <c r="P124" s="7"/>
      <c r="Q124" s="7"/>
      <c r="R124" s="8">
        <f t="shared" si="6"/>
        <v>18</v>
      </c>
      <c r="S124" s="8">
        <f t="shared" si="7"/>
        <v>18</v>
      </c>
      <c r="T124" s="9">
        <f t="shared" si="8"/>
        <v>1</v>
      </c>
      <c r="U124" s="7"/>
      <c r="V124" s="7"/>
      <c r="W124" s="8"/>
      <c r="X124" s="9"/>
    </row>
    <row r="125" spans="1:24" x14ac:dyDescent="0.25">
      <c r="A125" s="6">
        <v>495</v>
      </c>
      <c r="B125" s="6" t="s">
        <v>106</v>
      </c>
      <c r="C125" s="7"/>
      <c r="D125" s="8">
        <v>24</v>
      </c>
      <c r="E125" s="7"/>
      <c r="F125" s="8">
        <v>103</v>
      </c>
      <c r="G125" s="8">
        <v>2</v>
      </c>
      <c r="H125" s="8">
        <v>26</v>
      </c>
      <c r="I125" s="8">
        <v>155</v>
      </c>
      <c r="J125" s="8">
        <v>22126</v>
      </c>
      <c r="K125" s="7"/>
      <c r="L125" s="8">
        <v>1874</v>
      </c>
      <c r="M125" s="8">
        <v>7265</v>
      </c>
      <c r="N125" s="8">
        <v>1031</v>
      </c>
      <c r="O125" s="8">
        <v>4002</v>
      </c>
      <c r="P125" s="7"/>
      <c r="Q125" s="7"/>
      <c r="R125" s="8">
        <f t="shared" si="6"/>
        <v>36298</v>
      </c>
      <c r="S125" s="8">
        <f t="shared" si="7"/>
        <v>36453</v>
      </c>
      <c r="T125" s="9">
        <f t="shared" si="8"/>
        <v>0.99574794941431433</v>
      </c>
      <c r="U125" s="8"/>
      <c r="V125" s="9"/>
      <c r="W125" s="8"/>
      <c r="X125" s="9"/>
    </row>
    <row r="126" spans="1:24" x14ac:dyDescent="0.25">
      <c r="A126" s="6">
        <v>496</v>
      </c>
      <c r="B126" s="6" t="s">
        <v>107</v>
      </c>
      <c r="C126" s="7"/>
      <c r="D126" s="8">
        <v>174</v>
      </c>
      <c r="E126" s="8">
        <v>1</v>
      </c>
      <c r="F126" s="8">
        <v>25</v>
      </c>
      <c r="G126" s="8">
        <v>12</v>
      </c>
      <c r="H126" s="8">
        <v>16</v>
      </c>
      <c r="I126" s="8">
        <v>228</v>
      </c>
      <c r="J126" s="8">
        <v>11546</v>
      </c>
      <c r="K126" s="7"/>
      <c r="L126" s="8">
        <v>137</v>
      </c>
      <c r="M126" s="8">
        <v>1006</v>
      </c>
      <c r="N126" s="8">
        <v>32</v>
      </c>
      <c r="O126" s="8">
        <v>516</v>
      </c>
      <c r="P126" s="7"/>
      <c r="Q126" s="7"/>
      <c r="R126" s="8">
        <f t="shared" si="6"/>
        <v>13237</v>
      </c>
      <c r="S126" s="8">
        <f t="shared" si="7"/>
        <v>13465</v>
      </c>
      <c r="T126" s="9">
        <f t="shared" si="8"/>
        <v>0.98306721128852581</v>
      </c>
      <c r="U126" s="8"/>
      <c r="V126" s="9"/>
      <c r="W126" s="8"/>
      <c r="X126" s="9"/>
    </row>
    <row r="127" spans="1:24" x14ac:dyDescent="0.25">
      <c r="A127" s="6">
        <v>497</v>
      </c>
      <c r="B127" s="6" t="s">
        <v>108</v>
      </c>
      <c r="C127" s="8">
        <v>1106</v>
      </c>
      <c r="D127" s="8">
        <v>40</v>
      </c>
      <c r="E127" s="8">
        <v>7</v>
      </c>
      <c r="F127" s="8">
        <v>951</v>
      </c>
      <c r="G127" s="8">
        <v>20</v>
      </c>
      <c r="H127" s="8">
        <v>2954</v>
      </c>
      <c r="I127" s="8">
        <v>5078</v>
      </c>
      <c r="J127" s="8">
        <v>39931</v>
      </c>
      <c r="K127" s="7"/>
      <c r="L127" s="8">
        <v>43969</v>
      </c>
      <c r="M127" s="8">
        <v>23548</v>
      </c>
      <c r="N127" s="8">
        <v>5472</v>
      </c>
      <c r="O127" s="8">
        <v>4600</v>
      </c>
      <c r="P127" s="7"/>
      <c r="Q127" s="7"/>
      <c r="R127" s="8">
        <f t="shared" si="6"/>
        <v>117520</v>
      </c>
      <c r="S127" s="8">
        <f t="shared" si="7"/>
        <v>122598</v>
      </c>
      <c r="T127" s="9">
        <f t="shared" si="8"/>
        <v>0.95858007471573758</v>
      </c>
      <c r="U127" s="8"/>
      <c r="V127" s="9"/>
      <c r="W127" s="8"/>
      <c r="X127" s="9"/>
    </row>
    <row r="128" spans="1:24" x14ac:dyDescent="0.25">
      <c r="R128" s="8"/>
      <c r="S128" s="8"/>
      <c r="T128" s="9"/>
    </row>
    <row r="129" spans="1:24" x14ac:dyDescent="0.25">
      <c r="R129" s="8"/>
      <c r="S129" s="8"/>
      <c r="T129" s="9"/>
    </row>
    <row r="130" spans="1:24" x14ac:dyDescent="0.25">
      <c r="A130" s="7"/>
      <c r="B130" s="10" t="s">
        <v>57</v>
      </c>
      <c r="C130" s="8">
        <v>1106</v>
      </c>
      <c r="D130" s="8">
        <v>258</v>
      </c>
      <c r="E130" s="8">
        <v>8</v>
      </c>
      <c r="F130" s="8">
        <v>1095</v>
      </c>
      <c r="G130" s="8">
        <v>36</v>
      </c>
      <c r="H130" s="8">
        <v>3176</v>
      </c>
      <c r="I130" s="8">
        <v>5679</v>
      </c>
      <c r="J130" s="16">
        <f>SUM(J121:J127)</f>
        <v>80114</v>
      </c>
      <c r="K130" s="7"/>
      <c r="L130" s="8">
        <v>49222</v>
      </c>
      <c r="M130" s="8">
        <v>32489</v>
      </c>
      <c r="N130" s="8">
        <v>6986</v>
      </c>
      <c r="O130" s="8">
        <v>9302</v>
      </c>
      <c r="P130" s="7"/>
      <c r="Q130" s="7"/>
      <c r="R130" s="8">
        <f t="shared" si="6"/>
        <v>178113</v>
      </c>
      <c r="S130" s="8">
        <f t="shared" si="7"/>
        <v>183792</v>
      </c>
      <c r="T130" s="9">
        <f t="shared" si="8"/>
        <v>0.96910094019326198</v>
      </c>
      <c r="U130" s="8"/>
      <c r="V130" s="9"/>
      <c r="W130" s="8"/>
      <c r="X130" s="9"/>
    </row>
    <row r="131" spans="1:24" x14ac:dyDescent="0.25">
      <c r="A131" s="7"/>
      <c r="B131" s="10" t="s">
        <v>58</v>
      </c>
      <c r="C131" s="11">
        <v>0.249</v>
      </c>
      <c r="D131" s="11">
        <v>8.1000000000000003E-2</v>
      </c>
      <c r="E131" s="11">
        <v>2E-3</v>
      </c>
      <c r="F131" s="11">
        <v>0.152</v>
      </c>
      <c r="G131" s="11">
        <v>4.2999999999999997E-2</v>
      </c>
      <c r="H131" s="11">
        <v>0.156</v>
      </c>
      <c r="I131" s="11">
        <v>0.14499999999999999</v>
      </c>
      <c r="J131" s="23">
        <f>J130/$H$312</f>
        <v>7.0879029489724785E-2</v>
      </c>
      <c r="K131" s="9">
        <v>0</v>
      </c>
      <c r="L131" s="11">
        <v>0.17899999999999999</v>
      </c>
      <c r="M131" s="11">
        <v>0.40100000000000002</v>
      </c>
      <c r="N131" s="11">
        <v>9.6000000000000002E-2</v>
      </c>
      <c r="O131" s="11">
        <v>0.36299999999999999</v>
      </c>
      <c r="P131" s="9">
        <v>0</v>
      </c>
      <c r="Q131" s="9">
        <v>0</v>
      </c>
      <c r="R131" s="14">
        <f>R130/$P$312</f>
        <v>0.10909515208199731</v>
      </c>
      <c r="S131" s="14">
        <f>S130/$Q$312</f>
        <v>0.10992784997963435</v>
      </c>
      <c r="T131" s="7"/>
      <c r="U131" s="9"/>
      <c r="V131" s="7"/>
      <c r="W131" s="11"/>
      <c r="X131" s="7"/>
    </row>
    <row r="133" spans="1:24" ht="18.75" customHeight="1" x14ac:dyDescent="0.25">
      <c r="A133" s="17" t="s">
        <v>0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8.75" customHeight="1" x14ac:dyDescent="0.25">
      <c r="A134" s="17" t="s">
        <v>1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7" spans="1:24" x14ac:dyDescent="0.25">
      <c r="A137" s="2" t="s">
        <v>3</v>
      </c>
      <c r="B137" s="1"/>
      <c r="C137" s="19" t="s">
        <v>109</v>
      </c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x14ac:dyDescent="0.25">
      <c r="A138" s="18" t="s">
        <v>2</v>
      </c>
      <c r="B138" s="18"/>
      <c r="C138" s="18"/>
    </row>
    <row r="140" spans="1:24" x14ac:dyDescent="0.25">
      <c r="A140" s="20"/>
      <c r="B140" s="20"/>
      <c r="C140" s="21" t="s">
        <v>5</v>
      </c>
      <c r="D140" s="21"/>
      <c r="E140" s="21"/>
      <c r="F140" s="21"/>
      <c r="G140" s="21"/>
      <c r="H140" s="21"/>
      <c r="I140" s="21"/>
      <c r="J140" s="21"/>
      <c r="K140" s="21" t="s">
        <v>6</v>
      </c>
      <c r="L140" s="21"/>
      <c r="M140" s="1"/>
      <c r="N140" s="3" t="s">
        <v>7</v>
      </c>
      <c r="O140" s="3" t="s">
        <v>7</v>
      </c>
      <c r="P140" s="3" t="s">
        <v>8</v>
      </c>
      <c r="Q140" s="3" t="s">
        <v>8</v>
      </c>
      <c r="R140" s="4"/>
      <c r="S140" s="4"/>
      <c r="T140" s="21"/>
      <c r="U140" s="21"/>
      <c r="V140" s="21"/>
      <c r="W140" s="21"/>
    </row>
    <row r="141" spans="1:24" x14ac:dyDescent="0.25">
      <c r="A141" s="20"/>
      <c r="B141" s="20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1"/>
      <c r="N141" s="3" t="s">
        <v>9</v>
      </c>
      <c r="O141" s="3" t="s">
        <v>10</v>
      </c>
      <c r="P141" s="3" t="s">
        <v>11</v>
      </c>
      <c r="Q141" s="3" t="s">
        <v>12</v>
      </c>
      <c r="R141" s="22"/>
      <c r="S141" s="22"/>
      <c r="T141" s="21"/>
      <c r="U141" s="21"/>
      <c r="V141" s="21"/>
      <c r="W141" s="21"/>
    </row>
    <row r="142" spans="1:24" x14ac:dyDescent="0.25">
      <c r="A142" s="5" t="s">
        <v>13</v>
      </c>
      <c r="B142" s="5" t="s">
        <v>14</v>
      </c>
      <c r="C142" s="4"/>
      <c r="D142" s="3" t="s">
        <v>15</v>
      </c>
      <c r="E142" s="3" t="s">
        <v>9</v>
      </c>
      <c r="F142" s="3" t="s">
        <v>10</v>
      </c>
      <c r="G142" s="3" t="s">
        <v>16</v>
      </c>
      <c r="H142" s="4"/>
      <c r="I142" s="3" t="s">
        <v>17</v>
      </c>
      <c r="J142" s="3" t="s">
        <v>193</v>
      </c>
      <c r="K142" s="3" t="s">
        <v>18</v>
      </c>
      <c r="L142" s="3" t="s">
        <v>9</v>
      </c>
      <c r="M142" s="3" t="s">
        <v>10</v>
      </c>
      <c r="N142" s="3" t="s">
        <v>19</v>
      </c>
      <c r="O142" s="3" t="s">
        <v>19</v>
      </c>
      <c r="P142" s="3" t="s">
        <v>8</v>
      </c>
      <c r="Q142" s="3" t="s">
        <v>8</v>
      </c>
      <c r="R142" s="3" t="s">
        <v>17</v>
      </c>
      <c r="S142" s="4"/>
      <c r="T142" s="3" t="s">
        <v>20</v>
      </c>
      <c r="U142" s="4"/>
      <c r="V142" s="4"/>
      <c r="W142" s="4"/>
      <c r="X142" s="4"/>
    </row>
    <row r="143" spans="1:24" x14ac:dyDescent="0.25">
      <c r="A143" s="5" t="s">
        <v>21</v>
      </c>
      <c r="B143" s="5" t="s">
        <v>22</v>
      </c>
      <c r="C143" s="3" t="s">
        <v>23</v>
      </c>
      <c r="D143" s="3" t="s">
        <v>24</v>
      </c>
      <c r="E143" s="3" t="s">
        <v>25</v>
      </c>
      <c r="F143" s="3" t="s">
        <v>26</v>
      </c>
      <c r="G143" s="3" t="s">
        <v>27</v>
      </c>
      <c r="H143" s="3" t="s">
        <v>28</v>
      </c>
      <c r="I143" s="3" t="s">
        <v>29</v>
      </c>
      <c r="J143" s="3" t="s">
        <v>194</v>
      </c>
      <c r="K143" s="3" t="s">
        <v>30</v>
      </c>
      <c r="L143" s="3" t="s">
        <v>25</v>
      </c>
      <c r="M143" s="3" t="s">
        <v>26</v>
      </c>
      <c r="N143" s="3" t="s">
        <v>25</v>
      </c>
      <c r="O143" s="3" t="s">
        <v>26</v>
      </c>
      <c r="P143" s="3" t="s">
        <v>31</v>
      </c>
      <c r="Q143" s="3" t="s">
        <v>32</v>
      </c>
      <c r="R143" s="3" t="s">
        <v>6</v>
      </c>
      <c r="S143" s="3" t="s">
        <v>17</v>
      </c>
      <c r="T143" s="3" t="s">
        <v>6</v>
      </c>
      <c r="U143" s="3"/>
      <c r="V143" s="3"/>
      <c r="W143" s="3"/>
      <c r="X143" s="3"/>
    </row>
    <row r="146" spans="1:24" x14ac:dyDescent="0.25">
      <c r="A146" s="6">
        <v>400</v>
      </c>
      <c r="B146" s="6" t="s">
        <v>110</v>
      </c>
      <c r="C146" s="7"/>
      <c r="D146" s="7"/>
      <c r="E146" s="7"/>
      <c r="F146" s="7"/>
      <c r="G146" s="7"/>
      <c r="H146" s="7"/>
      <c r="I146" s="7"/>
      <c r="K146" s="7"/>
      <c r="L146" s="8">
        <v>1</v>
      </c>
      <c r="M146" s="7"/>
      <c r="N146" s="7"/>
      <c r="O146" s="7"/>
      <c r="P146" s="7"/>
      <c r="Q146" s="7"/>
      <c r="R146" s="8">
        <f t="shared" ref="R146:R164" si="9">SUM(J146:Q146)</f>
        <v>1</v>
      </c>
      <c r="S146" s="8">
        <f t="shared" ref="S146:S164" si="10">SUM(R146,I146)</f>
        <v>1</v>
      </c>
      <c r="T146" s="9">
        <f t="shared" ref="T146:T164" si="11">R146/S146</f>
        <v>1</v>
      </c>
      <c r="U146" s="7"/>
      <c r="V146" s="7"/>
      <c r="W146" s="8"/>
      <c r="X146" s="9"/>
    </row>
    <row r="147" spans="1:24" x14ac:dyDescent="0.25">
      <c r="A147" s="6">
        <v>402</v>
      </c>
      <c r="B147" s="6" t="s">
        <v>111</v>
      </c>
      <c r="C147" s="7"/>
      <c r="D147" s="7"/>
      <c r="E147" s="7"/>
      <c r="F147" s="8">
        <v>1</v>
      </c>
      <c r="G147" s="7"/>
      <c r="H147" s="8">
        <v>8</v>
      </c>
      <c r="I147" s="8">
        <v>9</v>
      </c>
      <c r="J147" s="8">
        <v>50</v>
      </c>
      <c r="K147" s="7"/>
      <c r="L147" s="8">
        <v>37</v>
      </c>
      <c r="M147" s="8">
        <v>5</v>
      </c>
      <c r="N147" s="8">
        <v>19</v>
      </c>
      <c r="O147" s="8">
        <v>1</v>
      </c>
      <c r="P147" s="7"/>
      <c r="Q147" s="7"/>
      <c r="R147" s="8">
        <f t="shared" si="9"/>
        <v>112</v>
      </c>
      <c r="S147" s="8">
        <f t="shared" si="10"/>
        <v>121</v>
      </c>
      <c r="T147" s="9">
        <f t="shared" si="11"/>
        <v>0.92561983471074383</v>
      </c>
      <c r="U147" s="7"/>
      <c r="V147" s="7"/>
      <c r="W147" s="8"/>
      <c r="X147" s="9"/>
    </row>
    <row r="148" spans="1:24" x14ac:dyDescent="0.25">
      <c r="A148" s="6">
        <v>405</v>
      </c>
      <c r="B148" s="6" t="s">
        <v>112</v>
      </c>
      <c r="C148" s="7"/>
      <c r="D148" s="7"/>
      <c r="E148" s="7"/>
      <c r="F148" s="7"/>
      <c r="G148" s="7"/>
      <c r="H148" s="7"/>
      <c r="I148" s="7"/>
      <c r="J148" s="16">
        <v>54</v>
      </c>
      <c r="K148" s="7"/>
      <c r="L148" s="8">
        <v>8</v>
      </c>
      <c r="M148" s="7"/>
      <c r="N148" s="8">
        <v>5</v>
      </c>
      <c r="O148" s="7"/>
      <c r="P148" s="7"/>
      <c r="Q148" s="7"/>
      <c r="R148" s="8">
        <f t="shared" si="9"/>
        <v>67</v>
      </c>
      <c r="S148" s="8">
        <f t="shared" si="10"/>
        <v>67</v>
      </c>
      <c r="T148" s="9">
        <f t="shared" si="11"/>
        <v>1</v>
      </c>
      <c r="U148" s="7"/>
      <c r="V148" s="7"/>
      <c r="W148" s="8"/>
      <c r="X148" s="9"/>
    </row>
    <row r="149" spans="1:24" x14ac:dyDescent="0.25">
      <c r="A149" s="6">
        <v>409</v>
      </c>
      <c r="B149" s="6" t="s">
        <v>113</v>
      </c>
      <c r="C149" s="7"/>
      <c r="D149" s="7"/>
      <c r="E149" s="7"/>
      <c r="F149" s="7"/>
      <c r="G149" s="7"/>
      <c r="H149" s="8">
        <v>220</v>
      </c>
      <c r="I149" s="8">
        <v>220</v>
      </c>
      <c r="J149" s="16">
        <v>390</v>
      </c>
      <c r="K149" s="7"/>
      <c r="L149" s="8">
        <v>352</v>
      </c>
      <c r="M149" s="8">
        <v>88</v>
      </c>
      <c r="N149" s="8">
        <v>59</v>
      </c>
      <c r="O149" s="8">
        <v>24</v>
      </c>
      <c r="P149" s="7"/>
      <c r="Q149" s="7"/>
      <c r="R149" s="8">
        <f t="shared" si="9"/>
        <v>913</v>
      </c>
      <c r="S149" s="8">
        <f t="shared" si="10"/>
        <v>1133</v>
      </c>
      <c r="T149" s="9">
        <f t="shared" si="11"/>
        <v>0.80582524271844658</v>
      </c>
      <c r="U149" s="8"/>
      <c r="V149" s="9"/>
      <c r="W149" s="8"/>
      <c r="X149" s="9"/>
    </row>
    <row r="150" spans="1:24" x14ac:dyDescent="0.25">
      <c r="A150" s="6">
        <v>420</v>
      </c>
      <c r="B150" s="6" t="s">
        <v>114</v>
      </c>
      <c r="C150" s="7"/>
      <c r="D150" s="7"/>
      <c r="E150" s="7"/>
      <c r="F150" s="7"/>
      <c r="G150" s="7"/>
      <c r="H150" s="7"/>
      <c r="I150" s="7"/>
      <c r="J150" s="16">
        <v>2</v>
      </c>
      <c r="K150" s="7"/>
      <c r="L150" s="7"/>
      <c r="M150" s="7"/>
      <c r="N150" s="8">
        <v>2</v>
      </c>
      <c r="O150" s="7"/>
      <c r="P150" s="7"/>
      <c r="Q150" s="7"/>
      <c r="R150" s="8">
        <f t="shared" si="9"/>
        <v>4</v>
      </c>
      <c r="S150" s="8">
        <f t="shared" si="10"/>
        <v>4</v>
      </c>
      <c r="T150" s="9">
        <f t="shared" si="11"/>
        <v>1</v>
      </c>
      <c r="U150" s="7"/>
      <c r="V150" s="7"/>
      <c r="W150" s="8"/>
      <c r="X150" s="9"/>
    </row>
    <row r="151" spans="1:24" x14ac:dyDescent="0.25">
      <c r="A151" s="6">
        <v>439</v>
      </c>
      <c r="B151" s="6" t="s">
        <v>115</v>
      </c>
      <c r="C151" s="7"/>
      <c r="D151" s="7"/>
      <c r="E151" s="8">
        <v>43</v>
      </c>
      <c r="F151" s="8">
        <v>27</v>
      </c>
      <c r="G151" s="8">
        <v>8</v>
      </c>
      <c r="H151" s="8">
        <v>510</v>
      </c>
      <c r="I151" s="8">
        <v>588</v>
      </c>
      <c r="J151" s="8">
        <v>1567</v>
      </c>
      <c r="K151" s="8">
        <v>18</v>
      </c>
      <c r="L151" s="8">
        <v>2869</v>
      </c>
      <c r="M151" s="7"/>
      <c r="N151" s="8">
        <v>291</v>
      </c>
      <c r="O151" s="7"/>
      <c r="P151" s="7"/>
      <c r="Q151" s="7"/>
      <c r="R151" s="8">
        <f t="shared" si="9"/>
        <v>4745</v>
      </c>
      <c r="S151" s="8">
        <f t="shared" si="10"/>
        <v>5333</v>
      </c>
      <c r="T151" s="9">
        <f t="shared" si="11"/>
        <v>0.88974310894430897</v>
      </c>
      <c r="U151" s="7"/>
      <c r="V151" s="7"/>
      <c r="W151" s="8"/>
      <c r="X151" s="9"/>
    </row>
    <row r="152" spans="1:24" x14ac:dyDescent="0.25">
      <c r="A152" s="6">
        <v>441</v>
      </c>
      <c r="B152" s="6" t="s">
        <v>116</v>
      </c>
      <c r="C152" s="7"/>
      <c r="D152" s="7"/>
      <c r="E152" s="8">
        <v>42</v>
      </c>
      <c r="F152" s="7"/>
      <c r="G152" s="8">
        <v>10</v>
      </c>
      <c r="H152" s="8">
        <v>305</v>
      </c>
      <c r="I152" s="8">
        <v>357</v>
      </c>
      <c r="J152" s="8">
        <v>2704</v>
      </c>
      <c r="K152" s="8">
        <v>39</v>
      </c>
      <c r="L152" s="8">
        <v>1473</v>
      </c>
      <c r="M152" s="7"/>
      <c r="N152" s="8">
        <v>336</v>
      </c>
      <c r="O152" s="7"/>
      <c r="P152" s="7"/>
      <c r="Q152" s="7"/>
      <c r="R152" s="8">
        <f t="shared" si="9"/>
        <v>4552</v>
      </c>
      <c r="S152" s="8">
        <f t="shared" si="10"/>
        <v>4909</v>
      </c>
      <c r="T152" s="9">
        <f t="shared" si="11"/>
        <v>0.92727643104501933</v>
      </c>
      <c r="U152" s="7"/>
      <c r="V152" s="7"/>
      <c r="W152" s="8"/>
      <c r="X152" s="9"/>
    </row>
    <row r="153" spans="1:24" x14ac:dyDescent="0.25">
      <c r="A153" s="6">
        <v>444</v>
      </c>
      <c r="B153" s="6" t="s">
        <v>117</v>
      </c>
      <c r="C153" s="7"/>
      <c r="D153" s="7"/>
      <c r="E153" s="7"/>
      <c r="F153" s="7"/>
      <c r="G153" s="7"/>
      <c r="H153" s="7"/>
      <c r="I153" s="7"/>
      <c r="J153" s="16">
        <v>59</v>
      </c>
      <c r="K153" s="7"/>
      <c r="L153" s="8">
        <v>11</v>
      </c>
      <c r="M153" s="8">
        <v>2</v>
      </c>
      <c r="N153" s="7"/>
      <c r="O153" s="7"/>
      <c r="P153" s="7"/>
      <c r="Q153" s="7"/>
      <c r="R153" s="8">
        <f t="shared" si="9"/>
        <v>72</v>
      </c>
      <c r="S153" s="8">
        <f t="shared" si="10"/>
        <v>72</v>
      </c>
      <c r="T153" s="9">
        <f t="shared" si="11"/>
        <v>1</v>
      </c>
      <c r="U153" s="7"/>
      <c r="V153" s="7"/>
      <c r="W153" s="8"/>
      <c r="X153" s="9"/>
    </row>
    <row r="154" spans="1:24" x14ac:dyDescent="0.25">
      <c r="A154" s="6">
        <v>449</v>
      </c>
      <c r="B154" s="6" t="s">
        <v>118</v>
      </c>
      <c r="C154" s="7"/>
      <c r="D154" s="7"/>
      <c r="E154" s="7"/>
      <c r="F154" s="8">
        <v>28</v>
      </c>
      <c r="G154" s="7"/>
      <c r="H154" s="8">
        <v>2</v>
      </c>
      <c r="I154" s="8">
        <v>30</v>
      </c>
      <c r="J154" s="16"/>
      <c r="K154" s="7"/>
      <c r="L154" s="7"/>
      <c r="M154" s="8">
        <v>71</v>
      </c>
      <c r="N154" s="7"/>
      <c r="O154" s="7"/>
      <c r="P154" s="7"/>
      <c r="Q154" s="7"/>
      <c r="R154" s="8">
        <f t="shared" si="9"/>
        <v>71</v>
      </c>
      <c r="S154" s="8">
        <f t="shared" si="10"/>
        <v>101</v>
      </c>
      <c r="T154" s="9">
        <f t="shared" si="11"/>
        <v>0.70297029702970293</v>
      </c>
      <c r="U154" s="7"/>
      <c r="V154" s="7"/>
      <c r="W154" s="8"/>
      <c r="X154" s="9"/>
    </row>
    <row r="155" spans="1:24" x14ac:dyDescent="0.25">
      <c r="A155" s="6">
        <v>456</v>
      </c>
      <c r="B155" s="6" t="s">
        <v>119</v>
      </c>
      <c r="C155" s="7"/>
      <c r="D155" s="7"/>
      <c r="E155" s="8">
        <v>132</v>
      </c>
      <c r="F155" s="8">
        <v>45</v>
      </c>
      <c r="G155" s="7"/>
      <c r="H155" s="8">
        <v>142</v>
      </c>
      <c r="I155" s="8">
        <v>319</v>
      </c>
      <c r="J155" s="8">
        <v>13651</v>
      </c>
      <c r="K155" s="8">
        <v>461</v>
      </c>
      <c r="L155" s="8">
        <v>2932</v>
      </c>
      <c r="M155" s="7"/>
      <c r="N155" s="8">
        <v>1172</v>
      </c>
      <c r="O155" s="8">
        <v>1</v>
      </c>
      <c r="P155" s="7"/>
      <c r="Q155" s="7"/>
      <c r="R155" s="8">
        <f t="shared" si="9"/>
        <v>18217</v>
      </c>
      <c r="S155" s="8">
        <f t="shared" si="10"/>
        <v>18536</v>
      </c>
      <c r="T155" s="9">
        <f t="shared" si="11"/>
        <v>0.98279024600776865</v>
      </c>
      <c r="U155" s="8"/>
      <c r="V155" s="9"/>
      <c r="W155" s="8"/>
      <c r="X155" s="9"/>
    </row>
    <row r="156" spans="1:24" x14ac:dyDescent="0.25">
      <c r="A156" s="6">
        <v>461</v>
      </c>
      <c r="B156" s="6" t="s">
        <v>120</v>
      </c>
      <c r="C156" s="7"/>
      <c r="D156" s="8">
        <v>2</v>
      </c>
      <c r="E156" s="7"/>
      <c r="F156" s="8">
        <v>3</v>
      </c>
      <c r="G156" s="7"/>
      <c r="H156" s="8">
        <v>1</v>
      </c>
      <c r="I156" s="8">
        <v>6</v>
      </c>
      <c r="J156" s="8">
        <v>1016</v>
      </c>
      <c r="K156" s="7"/>
      <c r="L156" s="8">
        <v>2</v>
      </c>
      <c r="M156" s="8">
        <v>5</v>
      </c>
      <c r="N156" s="7"/>
      <c r="O156" s="7"/>
      <c r="P156" s="7"/>
      <c r="Q156" s="7"/>
      <c r="R156" s="8">
        <f t="shared" si="9"/>
        <v>1023</v>
      </c>
      <c r="S156" s="8">
        <f t="shared" si="10"/>
        <v>1029</v>
      </c>
      <c r="T156" s="9">
        <f t="shared" si="11"/>
        <v>0.99416909620991256</v>
      </c>
      <c r="U156" s="7"/>
      <c r="V156" s="7"/>
      <c r="W156" s="8"/>
      <c r="X156" s="9"/>
    </row>
    <row r="157" spans="1:24" x14ac:dyDescent="0.25">
      <c r="A157" s="6">
        <v>474</v>
      </c>
      <c r="B157" s="6" t="s">
        <v>121</v>
      </c>
      <c r="C157" s="7"/>
      <c r="D157" s="7"/>
      <c r="E157" s="7"/>
      <c r="F157" s="7"/>
      <c r="G157" s="7"/>
      <c r="H157" s="7"/>
      <c r="I157" s="7"/>
      <c r="J157" s="8">
        <v>46</v>
      </c>
      <c r="K157" s="7"/>
      <c r="L157" s="7"/>
      <c r="M157" s="8">
        <v>1</v>
      </c>
      <c r="N157" s="8">
        <v>1</v>
      </c>
      <c r="O157" s="7"/>
      <c r="P157" s="7"/>
      <c r="Q157" s="7"/>
      <c r="R157" s="8">
        <f t="shared" si="9"/>
        <v>48</v>
      </c>
      <c r="S157" s="8">
        <f t="shared" si="10"/>
        <v>48</v>
      </c>
      <c r="T157" s="9">
        <f t="shared" si="11"/>
        <v>1</v>
      </c>
      <c r="U157" s="7"/>
      <c r="V157" s="7"/>
      <c r="W157" s="8"/>
      <c r="X157" s="9"/>
    </row>
    <row r="158" spans="1:24" x14ac:dyDescent="0.25">
      <c r="A158" s="6">
        <v>475</v>
      </c>
      <c r="B158" s="6" t="s">
        <v>122</v>
      </c>
      <c r="C158" s="7"/>
      <c r="D158" s="7"/>
      <c r="E158" s="8">
        <v>11</v>
      </c>
      <c r="F158" s="7"/>
      <c r="G158" s="8">
        <v>4</v>
      </c>
      <c r="H158" s="8">
        <v>237</v>
      </c>
      <c r="I158" s="8">
        <v>252</v>
      </c>
      <c r="J158" s="8">
        <v>895</v>
      </c>
      <c r="K158" s="7"/>
      <c r="L158" s="8">
        <v>204</v>
      </c>
      <c r="M158" s="7"/>
      <c r="N158" s="8">
        <v>61</v>
      </c>
      <c r="O158" s="7"/>
      <c r="P158" s="7"/>
      <c r="Q158" s="7"/>
      <c r="R158" s="8">
        <f t="shared" si="9"/>
        <v>1160</v>
      </c>
      <c r="S158" s="8">
        <f t="shared" si="10"/>
        <v>1412</v>
      </c>
      <c r="T158" s="9">
        <f t="shared" si="11"/>
        <v>0.82152974504249288</v>
      </c>
      <c r="U158" s="7"/>
      <c r="V158" s="7"/>
      <c r="W158" s="8"/>
      <c r="X158" s="9"/>
    </row>
    <row r="159" spans="1:24" x14ac:dyDescent="0.25">
      <c r="A159" s="6">
        <v>478</v>
      </c>
      <c r="B159" s="6" t="s">
        <v>123</v>
      </c>
      <c r="C159" s="7"/>
      <c r="D159" s="7"/>
      <c r="E159" s="8">
        <v>11</v>
      </c>
      <c r="F159" s="8">
        <v>9</v>
      </c>
      <c r="G159" s="7"/>
      <c r="H159" s="8">
        <v>185</v>
      </c>
      <c r="I159" s="8">
        <v>205</v>
      </c>
      <c r="J159" s="8">
        <v>552</v>
      </c>
      <c r="K159" s="7"/>
      <c r="L159" s="8">
        <v>55</v>
      </c>
      <c r="M159" s="7"/>
      <c r="N159" s="8">
        <v>65</v>
      </c>
      <c r="O159" s="7"/>
      <c r="P159" s="7"/>
      <c r="Q159" s="7"/>
      <c r="R159" s="8">
        <f t="shared" si="9"/>
        <v>672</v>
      </c>
      <c r="S159" s="8">
        <f t="shared" si="10"/>
        <v>877</v>
      </c>
      <c r="T159" s="9">
        <f t="shared" si="11"/>
        <v>0.76624857468643104</v>
      </c>
      <c r="U159" s="7"/>
      <c r="V159" s="7"/>
      <c r="W159" s="8"/>
      <c r="X159" s="9"/>
    </row>
    <row r="160" spans="1:24" x14ac:dyDescent="0.25">
      <c r="A160" s="6">
        <v>485</v>
      </c>
      <c r="B160" s="6" t="s">
        <v>124</v>
      </c>
      <c r="C160" s="7"/>
      <c r="D160" s="7"/>
      <c r="E160" s="7"/>
      <c r="F160" s="8">
        <v>109</v>
      </c>
      <c r="G160" s="8">
        <v>2</v>
      </c>
      <c r="H160" s="8">
        <v>72</v>
      </c>
      <c r="I160" s="8">
        <v>183</v>
      </c>
      <c r="J160" s="8">
        <v>1889</v>
      </c>
      <c r="K160" s="7"/>
      <c r="L160" s="8">
        <v>5039</v>
      </c>
      <c r="M160" s="8">
        <v>1260</v>
      </c>
      <c r="N160" s="8">
        <v>521</v>
      </c>
      <c r="O160" s="8">
        <v>225</v>
      </c>
      <c r="P160" s="7"/>
      <c r="Q160" s="7"/>
      <c r="R160" s="8">
        <f t="shared" si="9"/>
        <v>8934</v>
      </c>
      <c r="S160" s="8">
        <f t="shared" si="10"/>
        <v>9117</v>
      </c>
      <c r="T160" s="9">
        <f t="shared" si="11"/>
        <v>0.97992760776571242</v>
      </c>
      <c r="U160" s="8"/>
      <c r="V160" s="9"/>
      <c r="W160" s="8"/>
      <c r="X160" s="9"/>
    </row>
    <row r="161" spans="1:24" x14ac:dyDescent="0.25">
      <c r="A161" s="6">
        <v>488</v>
      </c>
      <c r="B161" s="6" t="s">
        <v>125</v>
      </c>
      <c r="C161" s="7"/>
      <c r="D161" s="7"/>
      <c r="E161" s="8">
        <v>1</v>
      </c>
      <c r="F161" s="7"/>
      <c r="G161" s="7"/>
      <c r="H161" s="8">
        <v>197</v>
      </c>
      <c r="I161" s="8">
        <v>198</v>
      </c>
      <c r="J161" s="8">
        <v>122</v>
      </c>
      <c r="K161" s="7"/>
      <c r="L161" s="8">
        <v>1</v>
      </c>
      <c r="M161" s="7"/>
      <c r="N161" s="8">
        <v>5</v>
      </c>
      <c r="O161" s="7"/>
      <c r="P161" s="7"/>
      <c r="Q161" s="7"/>
      <c r="R161" s="8">
        <f t="shared" si="9"/>
        <v>128</v>
      </c>
      <c r="S161" s="8">
        <f t="shared" si="10"/>
        <v>326</v>
      </c>
      <c r="T161" s="9">
        <f t="shared" si="11"/>
        <v>0.39263803680981596</v>
      </c>
      <c r="U161" s="7"/>
      <c r="V161" s="7"/>
      <c r="W161" s="8"/>
      <c r="X161" s="9"/>
    </row>
    <row r="162" spans="1:24" x14ac:dyDescent="0.25">
      <c r="J162" s="16"/>
      <c r="R162" s="8"/>
      <c r="S162" s="8"/>
      <c r="T162" s="9"/>
    </row>
    <row r="163" spans="1:24" x14ac:dyDescent="0.25">
      <c r="J163" s="16"/>
      <c r="R163" s="8"/>
      <c r="S163" s="8"/>
      <c r="T163" s="9"/>
    </row>
    <row r="164" spans="1:24" x14ac:dyDescent="0.25">
      <c r="A164" s="7"/>
      <c r="B164" s="10" t="s">
        <v>57</v>
      </c>
      <c r="C164" s="7"/>
      <c r="D164" s="8">
        <v>2</v>
      </c>
      <c r="E164" s="8">
        <v>240</v>
      </c>
      <c r="F164" s="8">
        <v>222</v>
      </c>
      <c r="G164" s="8">
        <v>24</v>
      </c>
      <c r="H164" s="8">
        <v>1879</v>
      </c>
      <c r="I164" s="8">
        <v>2367</v>
      </c>
      <c r="J164" s="16">
        <f>SUM(J146:J161)</f>
        <v>22997</v>
      </c>
      <c r="K164" s="8">
        <v>518</v>
      </c>
      <c r="L164" s="8">
        <v>12984</v>
      </c>
      <c r="M164" s="8">
        <v>1432</v>
      </c>
      <c r="N164" s="8">
        <v>2537</v>
      </c>
      <c r="O164" s="8">
        <v>251</v>
      </c>
      <c r="P164" s="7"/>
      <c r="Q164" s="7"/>
      <c r="R164" s="8">
        <f t="shared" si="9"/>
        <v>40719</v>
      </c>
      <c r="S164" s="8">
        <f t="shared" si="10"/>
        <v>43086</v>
      </c>
      <c r="T164" s="9">
        <f t="shared" si="11"/>
        <v>0.94506336164879545</v>
      </c>
      <c r="U164" s="8"/>
      <c r="V164" s="9"/>
      <c r="W164" s="8"/>
      <c r="X164" s="9"/>
    </row>
    <row r="165" spans="1:24" x14ac:dyDescent="0.25">
      <c r="A165" s="7"/>
      <c r="B165" s="10" t="s">
        <v>58</v>
      </c>
      <c r="C165" s="9">
        <v>0</v>
      </c>
      <c r="D165" s="11">
        <v>1E-3</v>
      </c>
      <c r="E165" s="11">
        <v>7.1999999999999995E-2</v>
      </c>
      <c r="F165" s="11">
        <v>3.1E-2</v>
      </c>
      <c r="G165" s="11">
        <v>2.9000000000000001E-2</v>
      </c>
      <c r="H165" s="11">
        <v>9.1999999999999998E-2</v>
      </c>
      <c r="I165" s="9">
        <v>0.06</v>
      </c>
      <c r="J165" s="23">
        <f>J164/$H$312</f>
        <v>2.0346069865132196E-2</v>
      </c>
      <c r="K165" s="11">
        <v>1.0999999999999999E-2</v>
      </c>
      <c r="L165" s="11">
        <v>4.7E-2</v>
      </c>
      <c r="M165" s="11">
        <v>1.7999999999999999E-2</v>
      </c>
      <c r="N165" s="11">
        <v>3.5000000000000003E-2</v>
      </c>
      <c r="O165" s="9">
        <v>0.01</v>
      </c>
      <c r="P165" s="9">
        <v>0</v>
      </c>
      <c r="Q165" s="9">
        <v>0</v>
      </c>
      <c r="R165" s="14">
        <f>R164/$P$312</f>
        <v>2.4940602300937316E-2</v>
      </c>
      <c r="S165" s="14">
        <f>S164/$Q$312</f>
        <v>2.5770171412371191E-2</v>
      </c>
      <c r="T165" s="7"/>
      <c r="U165" s="9"/>
      <c r="V165" s="7"/>
      <c r="W165" s="11"/>
      <c r="X165" s="7"/>
    </row>
    <row r="167" spans="1:24" ht="18.75" customHeight="1" x14ac:dyDescent="0.25">
      <c r="A167" s="17" t="s">
        <v>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8.75" customHeight="1" x14ac:dyDescent="0.25">
      <c r="A168" s="17" t="s">
        <v>1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</row>
    <row r="171" spans="1:24" x14ac:dyDescent="0.25">
      <c r="A171" s="2" t="s">
        <v>3</v>
      </c>
      <c r="B171" s="1"/>
      <c r="C171" s="19" t="s">
        <v>126</v>
      </c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x14ac:dyDescent="0.25">
      <c r="A172" s="18" t="s">
        <v>2</v>
      </c>
      <c r="B172" s="18"/>
      <c r="C172" s="18"/>
    </row>
    <row r="174" spans="1:24" x14ac:dyDescent="0.25">
      <c r="A174" s="20"/>
      <c r="B174" s="20"/>
      <c r="C174" s="21" t="s">
        <v>5</v>
      </c>
      <c r="D174" s="21"/>
      <c r="E174" s="21"/>
      <c r="F174" s="21"/>
      <c r="G174" s="21"/>
      <c r="H174" s="21"/>
      <c r="I174" s="21"/>
      <c r="J174" s="21"/>
      <c r="K174" s="21" t="s">
        <v>6</v>
      </c>
      <c r="L174" s="21"/>
      <c r="M174" s="1"/>
      <c r="N174" s="3" t="s">
        <v>7</v>
      </c>
      <c r="O174" s="3" t="s">
        <v>7</v>
      </c>
      <c r="P174" s="3" t="s">
        <v>8</v>
      </c>
      <c r="Q174" s="3" t="s">
        <v>8</v>
      </c>
      <c r="R174" s="4"/>
      <c r="S174" s="4"/>
      <c r="T174" s="21"/>
      <c r="U174" s="21"/>
      <c r="V174" s="21"/>
      <c r="W174" s="21"/>
    </row>
    <row r="175" spans="1:24" x14ac:dyDescent="0.25">
      <c r="A175" s="20"/>
      <c r="B175" s="20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1"/>
      <c r="N175" s="3" t="s">
        <v>9</v>
      </c>
      <c r="O175" s="3" t="s">
        <v>10</v>
      </c>
      <c r="P175" s="3" t="s">
        <v>11</v>
      </c>
      <c r="Q175" s="3" t="s">
        <v>12</v>
      </c>
      <c r="R175" s="22"/>
      <c r="S175" s="22"/>
      <c r="T175" s="21"/>
      <c r="U175" s="21"/>
      <c r="V175" s="21"/>
      <c r="W175" s="21"/>
    </row>
    <row r="176" spans="1:24" x14ac:dyDescent="0.25">
      <c r="A176" s="5" t="s">
        <v>13</v>
      </c>
      <c r="B176" s="5" t="s">
        <v>14</v>
      </c>
      <c r="C176" s="4"/>
      <c r="D176" s="3" t="s">
        <v>15</v>
      </c>
      <c r="E176" s="3" t="s">
        <v>9</v>
      </c>
      <c r="F176" s="3" t="s">
        <v>10</v>
      </c>
      <c r="G176" s="3" t="s">
        <v>16</v>
      </c>
      <c r="H176" s="4"/>
      <c r="I176" s="3" t="s">
        <v>17</v>
      </c>
      <c r="J176" s="3" t="s">
        <v>193</v>
      </c>
      <c r="K176" s="3" t="s">
        <v>18</v>
      </c>
      <c r="L176" s="3" t="s">
        <v>9</v>
      </c>
      <c r="M176" s="3" t="s">
        <v>10</v>
      </c>
      <c r="N176" s="3" t="s">
        <v>19</v>
      </c>
      <c r="O176" s="3" t="s">
        <v>19</v>
      </c>
      <c r="P176" s="3" t="s">
        <v>8</v>
      </c>
      <c r="Q176" s="3" t="s">
        <v>8</v>
      </c>
      <c r="R176" s="3" t="s">
        <v>17</v>
      </c>
      <c r="S176" s="4"/>
      <c r="T176" s="3" t="s">
        <v>20</v>
      </c>
      <c r="U176" s="4"/>
      <c r="V176" s="4"/>
      <c r="W176" s="4"/>
      <c r="X176" s="4"/>
    </row>
    <row r="177" spans="1:24" x14ac:dyDescent="0.25">
      <c r="A177" s="5" t="s">
        <v>21</v>
      </c>
      <c r="B177" s="5" t="s">
        <v>22</v>
      </c>
      <c r="C177" s="3" t="s">
        <v>23</v>
      </c>
      <c r="D177" s="3" t="s">
        <v>24</v>
      </c>
      <c r="E177" s="3" t="s">
        <v>25</v>
      </c>
      <c r="F177" s="3" t="s">
        <v>26</v>
      </c>
      <c r="G177" s="3" t="s">
        <v>27</v>
      </c>
      <c r="H177" s="3" t="s">
        <v>28</v>
      </c>
      <c r="I177" s="3" t="s">
        <v>29</v>
      </c>
      <c r="J177" s="3" t="s">
        <v>194</v>
      </c>
      <c r="K177" s="3" t="s">
        <v>18</v>
      </c>
      <c r="L177" s="3" t="s">
        <v>25</v>
      </c>
      <c r="M177" s="3" t="s">
        <v>26</v>
      </c>
      <c r="N177" s="3" t="s">
        <v>25</v>
      </c>
      <c r="O177" s="3" t="s">
        <v>26</v>
      </c>
      <c r="P177" s="3" t="s">
        <v>31</v>
      </c>
      <c r="Q177" s="3" t="s">
        <v>32</v>
      </c>
      <c r="R177" s="3" t="s">
        <v>6</v>
      </c>
      <c r="S177" s="3" t="s">
        <v>17</v>
      </c>
      <c r="T177" s="3" t="s">
        <v>6</v>
      </c>
      <c r="U177" s="3"/>
      <c r="V177" s="3"/>
      <c r="W177" s="3"/>
      <c r="X177" s="3"/>
    </row>
    <row r="180" spans="1:24" x14ac:dyDescent="0.25">
      <c r="A180" s="6">
        <v>502</v>
      </c>
      <c r="B180" s="6" t="s">
        <v>127</v>
      </c>
      <c r="C180" s="7"/>
      <c r="D180" s="8">
        <v>182</v>
      </c>
      <c r="E180" s="8">
        <v>197</v>
      </c>
      <c r="F180" s="8">
        <v>191</v>
      </c>
      <c r="G180" s="8">
        <v>90</v>
      </c>
      <c r="H180" s="8">
        <v>274</v>
      </c>
      <c r="I180" s="8">
        <v>934</v>
      </c>
      <c r="J180" s="8">
        <v>42704</v>
      </c>
      <c r="K180" s="8">
        <v>255</v>
      </c>
      <c r="L180" s="8">
        <v>8436</v>
      </c>
      <c r="M180" s="8">
        <v>3</v>
      </c>
      <c r="N180" s="8">
        <v>3659</v>
      </c>
      <c r="O180" s="7"/>
      <c r="P180" s="7"/>
      <c r="Q180" s="7"/>
      <c r="R180" s="8">
        <f>SUM(J180:Q180)</f>
        <v>55057</v>
      </c>
      <c r="S180" s="8">
        <f>SUM(R180,I180)</f>
        <v>55991</v>
      </c>
      <c r="T180" s="9">
        <f>R180/S180</f>
        <v>0.98331874765587324</v>
      </c>
      <c r="U180" s="8"/>
      <c r="V180" s="9"/>
      <c r="W180" s="8"/>
      <c r="X180" s="9"/>
    </row>
    <row r="181" spans="1:24" x14ac:dyDescent="0.25">
      <c r="A181" s="6">
        <v>504</v>
      </c>
      <c r="B181" s="6" t="s">
        <v>128</v>
      </c>
      <c r="C181" s="7"/>
      <c r="D181" s="8">
        <v>68</v>
      </c>
      <c r="E181" s="7"/>
      <c r="F181" s="8">
        <v>178</v>
      </c>
      <c r="G181" s="8">
        <v>12</v>
      </c>
      <c r="H181" s="8">
        <v>136</v>
      </c>
      <c r="I181" s="8">
        <v>394</v>
      </c>
      <c r="J181" s="8">
        <v>10581</v>
      </c>
      <c r="K181" s="7"/>
      <c r="L181" s="8">
        <v>4843</v>
      </c>
      <c r="M181" s="8">
        <v>964</v>
      </c>
      <c r="N181" s="8">
        <v>2687</v>
      </c>
      <c r="O181" s="8">
        <v>195</v>
      </c>
      <c r="P181" s="7"/>
      <c r="Q181" s="7"/>
      <c r="R181" s="8">
        <f t="shared" ref="R181:R197" si="12">SUM(J181:Q181)</f>
        <v>19270</v>
      </c>
      <c r="S181" s="8">
        <f t="shared" ref="S181:S197" si="13">SUM(R181,I181)</f>
        <v>19664</v>
      </c>
      <c r="T181" s="9">
        <f t="shared" ref="T181:T197" si="14">R181/S181</f>
        <v>0.97996338486574452</v>
      </c>
      <c r="U181" s="8"/>
      <c r="V181" s="9"/>
      <c r="W181" s="8"/>
      <c r="X181" s="9"/>
    </row>
    <row r="182" spans="1:24" x14ac:dyDescent="0.25">
      <c r="A182" s="6">
        <v>507</v>
      </c>
      <c r="B182" s="6" t="s">
        <v>129</v>
      </c>
      <c r="C182" s="7"/>
      <c r="D182" s="7"/>
      <c r="E182" s="7"/>
      <c r="F182" s="8">
        <v>2</v>
      </c>
      <c r="G182" s="8">
        <v>2</v>
      </c>
      <c r="H182" s="8">
        <v>113</v>
      </c>
      <c r="I182" s="8">
        <v>117</v>
      </c>
      <c r="J182" s="8">
        <v>1321</v>
      </c>
      <c r="K182" s="7"/>
      <c r="L182" s="8">
        <v>302</v>
      </c>
      <c r="M182" s="7"/>
      <c r="N182" s="8">
        <v>683</v>
      </c>
      <c r="O182" s="8">
        <v>1</v>
      </c>
      <c r="P182" s="7"/>
      <c r="Q182" s="7"/>
      <c r="R182" s="8">
        <f t="shared" si="12"/>
        <v>2307</v>
      </c>
      <c r="S182" s="8">
        <f t="shared" si="13"/>
        <v>2424</v>
      </c>
      <c r="T182" s="9">
        <f t="shared" si="14"/>
        <v>0.95173267326732669</v>
      </c>
      <c r="U182" s="7"/>
      <c r="V182" s="7"/>
      <c r="W182" s="8"/>
      <c r="X182" s="9"/>
    </row>
    <row r="183" spans="1:24" x14ac:dyDescent="0.25">
      <c r="A183" s="6">
        <v>510</v>
      </c>
      <c r="B183" s="6" t="s">
        <v>130</v>
      </c>
      <c r="C183" s="7"/>
      <c r="D183" s="8">
        <v>4</v>
      </c>
      <c r="E183" s="8">
        <v>7</v>
      </c>
      <c r="F183" s="8">
        <v>145</v>
      </c>
      <c r="G183" s="8">
        <v>4</v>
      </c>
      <c r="H183" s="8">
        <v>71</v>
      </c>
      <c r="I183" s="8">
        <v>231</v>
      </c>
      <c r="J183" s="8">
        <v>2815</v>
      </c>
      <c r="K183" s="7"/>
      <c r="L183" s="8">
        <v>4391</v>
      </c>
      <c r="M183" s="8">
        <v>1132</v>
      </c>
      <c r="N183" s="8">
        <v>607</v>
      </c>
      <c r="O183" s="8">
        <v>287</v>
      </c>
      <c r="P183" s="7"/>
      <c r="Q183" s="7"/>
      <c r="R183" s="8">
        <f t="shared" si="12"/>
        <v>9232</v>
      </c>
      <c r="S183" s="8">
        <f t="shared" si="13"/>
        <v>9463</v>
      </c>
      <c r="T183" s="9">
        <f t="shared" si="14"/>
        <v>0.97558913663742997</v>
      </c>
      <c r="U183" s="8"/>
      <c r="V183" s="9"/>
      <c r="W183" s="8"/>
      <c r="X183" s="9"/>
    </row>
    <row r="184" spans="1:24" x14ac:dyDescent="0.25">
      <c r="A184" s="6">
        <v>602</v>
      </c>
      <c r="B184" s="6" t="s">
        <v>131</v>
      </c>
      <c r="C184" s="7"/>
      <c r="D184" s="8">
        <v>172</v>
      </c>
      <c r="E184" s="8">
        <v>67</v>
      </c>
      <c r="F184" s="8">
        <v>140</v>
      </c>
      <c r="G184" s="7"/>
      <c r="H184" s="8">
        <v>16</v>
      </c>
      <c r="I184" s="8">
        <v>395</v>
      </c>
      <c r="J184" s="8">
        <v>9836</v>
      </c>
      <c r="K184" s="8">
        <v>12</v>
      </c>
      <c r="L184" s="8">
        <v>2193</v>
      </c>
      <c r="M184" s="7"/>
      <c r="N184" s="8">
        <v>1265</v>
      </c>
      <c r="O184" s="7"/>
      <c r="P184" s="7"/>
      <c r="Q184" s="7"/>
      <c r="R184" s="8">
        <f t="shared" si="12"/>
        <v>13306</v>
      </c>
      <c r="S184" s="8">
        <f t="shared" si="13"/>
        <v>13701</v>
      </c>
      <c r="T184" s="9">
        <f t="shared" si="14"/>
        <v>0.97116998759214657</v>
      </c>
      <c r="U184" s="8"/>
      <c r="V184" s="9"/>
      <c r="W184" s="8"/>
      <c r="X184" s="9"/>
    </row>
    <row r="185" spans="1:24" x14ac:dyDescent="0.25">
      <c r="A185" s="6">
        <v>604</v>
      </c>
      <c r="B185" s="6" t="s">
        <v>132</v>
      </c>
      <c r="C185" s="7"/>
      <c r="D185" s="8">
        <v>18</v>
      </c>
      <c r="E185" s="7"/>
      <c r="F185" s="8">
        <v>3</v>
      </c>
      <c r="G185" s="8">
        <v>6</v>
      </c>
      <c r="H185" s="8">
        <v>8</v>
      </c>
      <c r="I185" s="8">
        <v>35</v>
      </c>
      <c r="J185" s="8">
        <v>787</v>
      </c>
      <c r="K185" s="7"/>
      <c r="L185" s="8">
        <v>27</v>
      </c>
      <c r="M185" s="8">
        <v>38</v>
      </c>
      <c r="N185" s="8">
        <v>543</v>
      </c>
      <c r="O185" s="8">
        <v>29</v>
      </c>
      <c r="P185" s="7"/>
      <c r="Q185" s="7"/>
      <c r="R185" s="8">
        <f t="shared" si="12"/>
        <v>1424</v>
      </c>
      <c r="S185" s="8">
        <f t="shared" si="13"/>
        <v>1459</v>
      </c>
      <c r="T185" s="9">
        <f t="shared" si="14"/>
        <v>0.97601096641535301</v>
      </c>
      <c r="U185" s="7"/>
      <c r="V185" s="7"/>
      <c r="W185" s="8"/>
      <c r="X185" s="9"/>
    </row>
    <row r="186" spans="1:24" x14ac:dyDescent="0.25">
      <c r="A186" s="6">
        <v>605</v>
      </c>
      <c r="B186" s="6" t="s">
        <v>133</v>
      </c>
      <c r="C186" s="7"/>
      <c r="D186" s="7"/>
      <c r="E186" s="7"/>
      <c r="F186" s="8">
        <v>3</v>
      </c>
      <c r="G186" s="7"/>
      <c r="H186" s="8">
        <v>13</v>
      </c>
      <c r="I186" s="8">
        <v>16</v>
      </c>
      <c r="J186" s="8">
        <v>875</v>
      </c>
      <c r="K186" s="7"/>
      <c r="L186" s="8">
        <v>56</v>
      </c>
      <c r="M186" s="8">
        <v>46</v>
      </c>
      <c r="N186" s="8">
        <v>110</v>
      </c>
      <c r="O186" s="8">
        <v>79</v>
      </c>
      <c r="P186" s="7"/>
      <c r="Q186" s="7"/>
      <c r="R186" s="8">
        <f t="shared" si="12"/>
        <v>1166</v>
      </c>
      <c r="S186" s="8">
        <f t="shared" si="13"/>
        <v>1182</v>
      </c>
      <c r="T186" s="9">
        <f t="shared" si="14"/>
        <v>0.98646362098138751</v>
      </c>
      <c r="U186" s="7"/>
      <c r="V186" s="7"/>
      <c r="W186" s="8"/>
      <c r="X186" s="9"/>
    </row>
    <row r="187" spans="1:24" x14ac:dyDescent="0.25">
      <c r="A187" s="6">
        <v>607</v>
      </c>
      <c r="B187" s="6" t="s">
        <v>134</v>
      </c>
      <c r="C187" s="7"/>
      <c r="D187" s="8">
        <v>12</v>
      </c>
      <c r="E187" s="8">
        <v>4</v>
      </c>
      <c r="F187" s="8">
        <v>1</v>
      </c>
      <c r="G187" s="7"/>
      <c r="H187" s="8">
        <v>96</v>
      </c>
      <c r="I187" s="8">
        <v>113</v>
      </c>
      <c r="J187" s="8">
        <v>626</v>
      </c>
      <c r="K187" s="7"/>
      <c r="L187" s="8">
        <v>47</v>
      </c>
      <c r="M187" s="7"/>
      <c r="N187" s="8">
        <v>136</v>
      </c>
      <c r="O187" s="7"/>
      <c r="P187" s="7"/>
      <c r="Q187" s="7"/>
      <c r="R187" s="8">
        <f t="shared" si="12"/>
        <v>809</v>
      </c>
      <c r="S187" s="8">
        <f t="shared" si="13"/>
        <v>922</v>
      </c>
      <c r="T187" s="9">
        <f t="shared" si="14"/>
        <v>0.87744034707158347</v>
      </c>
      <c r="U187" s="7"/>
      <c r="V187" s="7"/>
      <c r="W187" s="8"/>
      <c r="X187" s="9"/>
    </row>
    <row r="188" spans="1:24" x14ac:dyDescent="0.25">
      <c r="A188" s="6">
        <v>701</v>
      </c>
      <c r="B188" s="6" t="s">
        <v>135</v>
      </c>
      <c r="C188" s="7"/>
      <c r="D188" s="8">
        <v>80</v>
      </c>
      <c r="E188" s="8">
        <v>1</v>
      </c>
      <c r="F188" s="8">
        <v>304</v>
      </c>
      <c r="G188" s="8">
        <v>20</v>
      </c>
      <c r="H188" s="8">
        <v>312</v>
      </c>
      <c r="I188" s="8">
        <v>717</v>
      </c>
      <c r="J188" s="8">
        <v>75482</v>
      </c>
      <c r="K188" s="7"/>
      <c r="L188" s="8">
        <v>10742</v>
      </c>
      <c r="M188" s="8">
        <v>3336</v>
      </c>
      <c r="N188" s="8">
        <v>1565</v>
      </c>
      <c r="O188" s="8">
        <v>991</v>
      </c>
      <c r="P188" s="7"/>
      <c r="Q188" s="7"/>
      <c r="R188" s="8">
        <f t="shared" si="12"/>
        <v>92116</v>
      </c>
      <c r="S188" s="8">
        <f t="shared" si="13"/>
        <v>92833</v>
      </c>
      <c r="T188" s="9">
        <f t="shared" si="14"/>
        <v>0.99227645341634974</v>
      </c>
      <c r="U188" s="8"/>
      <c r="V188" s="9"/>
      <c r="W188" s="8"/>
      <c r="X188" s="9"/>
    </row>
    <row r="189" spans="1:24" x14ac:dyDescent="0.25">
      <c r="A189" s="6">
        <v>702</v>
      </c>
      <c r="B189" s="6" t="s">
        <v>136</v>
      </c>
      <c r="C189" s="7"/>
      <c r="D189" s="8">
        <v>100</v>
      </c>
      <c r="E189" s="8">
        <v>4</v>
      </c>
      <c r="F189" s="8">
        <v>244</v>
      </c>
      <c r="G189" s="8">
        <v>12</v>
      </c>
      <c r="H189" s="8">
        <v>167</v>
      </c>
      <c r="I189" s="8">
        <v>527</v>
      </c>
      <c r="J189" s="8">
        <v>10201</v>
      </c>
      <c r="K189" s="7"/>
      <c r="L189" s="8">
        <v>3824</v>
      </c>
      <c r="M189" s="8">
        <v>2164</v>
      </c>
      <c r="N189" s="8">
        <v>868</v>
      </c>
      <c r="O189" s="8">
        <v>1325</v>
      </c>
      <c r="P189" s="7"/>
      <c r="Q189" s="7"/>
      <c r="R189" s="8">
        <f t="shared" si="12"/>
        <v>18382</v>
      </c>
      <c r="S189" s="8">
        <f t="shared" si="13"/>
        <v>18909</v>
      </c>
      <c r="T189" s="9">
        <f t="shared" si="14"/>
        <v>0.9721296737003543</v>
      </c>
      <c r="U189" s="8"/>
      <c r="V189" s="9"/>
      <c r="W189" s="8"/>
      <c r="X189" s="9"/>
    </row>
    <row r="190" spans="1:24" x14ac:dyDescent="0.25">
      <c r="A190" s="6">
        <v>703</v>
      </c>
      <c r="B190" s="6" t="s">
        <v>137</v>
      </c>
      <c r="C190" s="7"/>
      <c r="D190" s="8">
        <v>2</v>
      </c>
      <c r="E190" s="7"/>
      <c r="F190" s="7"/>
      <c r="G190" s="7"/>
      <c r="H190" s="8">
        <v>1</v>
      </c>
      <c r="I190" s="8">
        <v>3</v>
      </c>
      <c r="J190" s="8">
        <v>857</v>
      </c>
      <c r="K190" s="7"/>
      <c r="L190" s="8">
        <v>8</v>
      </c>
      <c r="M190" s="7"/>
      <c r="N190" s="8">
        <v>240</v>
      </c>
      <c r="O190" s="7"/>
      <c r="P190" s="7"/>
      <c r="Q190" s="7"/>
      <c r="R190" s="8">
        <f t="shared" si="12"/>
        <v>1105</v>
      </c>
      <c r="S190" s="8">
        <f t="shared" si="13"/>
        <v>1108</v>
      </c>
      <c r="T190" s="9">
        <f t="shared" si="14"/>
        <v>0.99729241877256314</v>
      </c>
      <c r="U190" s="7"/>
      <c r="V190" s="7"/>
      <c r="W190" s="8"/>
      <c r="X190" s="9"/>
    </row>
    <row r="191" spans="1:24" x14ac:dyDescent="0.25">
      <c r="A191" s="6">
        <v>705</v>
      </c>
      <c r="B191" s="6" t="s">
        <v>138</v>
      </c>
      <c r="C191" s="7"/>
      <c r="D191" s="8">
        <v>144</v>
      </c>
      <c r="E191" s="8">
        <v>106</v>
      </c>
      <c r="F191" s="8">
        <v>224</v>
      </c>
      <c r="G191" s="8">
        <v>54</v>
      </c>
      <c r="H191" s="8">
        <v>240</v>
      </c>
      <c r="I191" s="8">
        <v>768</v>
      </c>
      <c r="J191" s="8">
        <v>28334</v>
      </c>
      <c r="K191" s="8">
        <v>35</v>
      </c>
      <c r="L191" s="8">
        <v>4178</v>
      </c>
      <c r="M191" s="7"/>
      <c r="N191" s="8">
        <v>2552</v>
      </c>
      <c r="O191" s="7"/>
      <c r="P191" s="7"/>
      <c r="Q191" s="7"/>
      <c r="R191" s="8">
        <f t="shared" si="12"/>
        <v>35099</v>
      </c>
      <c r="S191" s="8">
        <f t="shared" si="13"/>
        <v>35867</v>
      </c>
      <c r="T191" s="9">
        <f t="shared" si="14"/>
        <v>0.97858755959517107</v>
      </c>
      <c r="U191" s="7"/>
      <c r="V191" s="7"/>
      <c r="W191" s="8"/>
      <c r="X191" s="9"/>
    </row>
    <row r="192" spans="1:24" x14ac:dyDescent="0.25">
      <c r="A192" s="6">
        <v>706</v>
      </c>
      <c r="B192" s="6" t="s">
        <v>139</v>
      </c>
      <c r="C192" s="7"/>
      <c r="D192" s="7"/>
      <c r="E192" s="7"/>
      <c r="F192" s="7"/>
      <c r="G192" s="7"/>
      <c r="H192" s="8">
        <v>1</v>
      </c>
      <c r="I192" s="8">
        <v>1</v>
      </c>
      <c r="J192" s="8">
        <v>1</v>
      </c>
      <c r="K192" s="7"/>
      <c r="L192" s="8">
        <v>1</v>
      </c>
      <c r="M192" s="7"/>
      <c r="N192" s="7"/>
      <c r="O192" s="7"/>
      <c r="P192" s="7"/>
      <c r="Q192" s="7"/>
      <c r="R192" s="8">
        <f t="shared" si="12"/>
        <v>2</v>
      </c>
      <c r="S192" s="8">
        <f t="shared" si="13"/>
        <v>3</v>
      </c>
      <c r="T192" s="9">
        <f t="shared" si="14"/>
        <v>0.66666666666666663</v>
      </c>
      <c r="U192" s="7"/>
      <c r="V192" s="7"/>
      <c r="W192" s="8"/>
      <c r="X192" s="9"/>
    </row>
    <row r="193" spans="1:24" x14ac:dyDescent="0.25">
      <c r="A193" s="6">
        <v>707</v>
      </c>
      <c r="B193" s="6" t="s">
        <v>140</v>
      </c>
      <c r="C193" s="7"/>
      <c r="D193" s="7"/>
      <c r="E193" s="7"/>
      <c r="F193" s="7"/>
      <c r="G193" s="7"/>
      <c r="H193" s="8">
        <v>46</v>
      </c>
      <c r="I193" s="8">
        <v>46</v>
      </c>
      <c r="J193" s="8">
        <v>6</v>
      </c>
      <c r="K193" s="7"/>
      <c r="L193" s="8">
        <v>1</v>
      </c>
      <c r="M193" s="7"/>
      <c r="N193" s="7"/>
      <c r="O193" s="7"/>
      <c r="P193" s="7"/>
      <c r="Q193" s="7"/>
      <c r="R193" s="8">
        <f t="shared" si="12"/>
        <v>7</v>
      </c>
      <c r="S193" s="8">
        <f t="shared" si="13"/>
        <v>53</v>
      </c>
      <c r="T193" s="9">
        <f t="shared" si="14"/>
        <v>0.13207547169811321</v>
      </c>
      <c r="U193" s="7"/>
      <c r="V193" s="7"/>
      <c r="W193" s="8"/>
      <c r="X193" s="9"/>
    </row>
    <row r="194" spans="1:24" x14ac:dyDescent="0.25">
      <c r="A194" s="6">
        <v>708</v>
      </c>
      <c r="B194" s="6" t="s">
        <v>141</v>
      </c>
      <c r="C194" s="7"/>
      <c r="D194" s="7"/>
      <c r="E194" s="7"/>
      <c r="F194" s="7"/>
      <c r="G194" s="7"/>
      <c r="H194" s="8">
        <v>58</v>
      </c>
      <c r="I194" s="8">
        <v>58</v>
      </c>
      <c r="J194" s="8">
        <v>2</v>
      </c>
      <c r="K194" s="7"/>
      <c r="L194" s="7"/>
      <c r="M194" s="7"/>
      <c r="N194" s="8">
        <v>1</v>
      </c>
      <c r="O194" s="7"/>
      <c r="P194" s="7"/>
      <c r="Q194" s="7"/>
      <c r="R194" s="8">
        <f t="shared" si="12"/>
        <v>3</v>
      </c>
      <c r="S194" s="8">
        <f t="shared" si="13"/>
        <v>61</v>
      </c>
      <c r="T194" s="9">
        <f t="shared" si="14"/>
        <v>4.9180327868852458E-2</v>
      </c>
      <c r="U194" s="7"/>
      <c r="V194" s="7"/>
      <c r="W194" s="8"/>
      <c r="X194" s="9"/>
    </row>
    <row r="195" spans="1:24" x14ac:dyDescent="0.25">
      <c r="R195" s="8"/>
      <c r="S195" s="8"/>
      <c r="T195" s="9"/>
    </row>
    <row r="196" spans="1:24" x14ac:dyDescent="0.25">
      <c r="R196" s="8"/>
      <c r="S196" s="8"/>
      <c r="T196" s="9"/>
    </row>
    <row r="197" spans="1:24" x14ac:dyDescent="0.25">
      <c r="A197" s="7"/>
      <c r="B197" s="10" t="s">
        <v>57</v>
      </c>
      <c r="C197" s="7"/>
      <c r="D197" s="8">
        <v>782</v>
      </c>
      <c r="E197" s="8">
        <v>386</v>
      </c>
      <c r="F197" s="8">
        <v>1435</v>
      </c>
      <c r="G197" s="8">
        <v>200</v>
      </c>
      <c r="H197" s="8">
        <v>1552</v>
      </c>
      <c r="I197" s="8">
        <v>4355</v>
      </c>
      <c r="J197" s="16">
        <f>SUM(J180:J194)</f>
        <v>184428</v>
      </c>
      <c r="K197" s="8">
        <v>302</v>
      </c>
      <c r="L197" s="8">
        <v>39049</v>
      </c>
      <c r="M197" s="8">
        <v>7683</v>
      </c>
      <c r="N197" s="8">
        <v>14916</v>
      </c>
      <c r="O197" s="8">
        <v>2907</v>
      </c>
      <c r="P197" s="7"/>
      <c r="Q197" s="7"/>
      <c r="R197" s="8">
        <f t="shared" si="12"/>
        <v>249285</v>
      </c>
      <c r="S197" s="8">
        <f t="shared" si="13"/>
        <v>253640</v>
      </c>
      <c r="T197" s="9">
        <f t="shared" si="14"/>
        <v>0.98282999526888504</v>
      </c>
      <c r="U197" s="8"/>
      <c r="V197" s="9"/>
      <c r="W197" s="8"/>
      <c r="X197" s="9"/>
    </row>
    <row r="198" spans="1:24" x14ac:dyDescent="0.25">
      <c r="A198" s="7"/>
      <c r="B198" s="10" t="s">
        <v>58</v>
      </c>
      <c r="C198" s="9">
        <v>0</v>
      </c>
      <c r="D198" s="11">
        <v>0.246</v>
      </c>
      <c r="E198" s="11">
        <v>0.11600000000000001</v>
      </c>
      <c r="F198" s="11">
        <v>0.19900000000000001</v>
      </c>
      <c r="G198" s="11">
        <v>0.24099999999999999</v>
      </c>
      <c r="H198" s="11">
        <v>7.5999999999999998E-2</v>
      </c>
      <c r="I198" s="11">
        <v>0.111</v>
      </c>
      <c r="J198" s="23">
        <f>J197/$H$312</f>
        <v>0.16316845558492848</v>
      </c>
      <c r="K198" s="11">
        <v>6.0000000000000001E-3</v>
      </c>
      <c r="L198" s="11">
        <v>0.14199999999999999</v>
      </c>
      <c r="M198" s="11">
        <v>9.5000000000000001E-2</v>
      </c>
      <c r="N198" s="11">
        <v>0.20399999999999999</v>
      </c>
      <c r="O198" s="11">
        <v>0.113</v>
      </c>
      <c r="P198" s="9">
        <v>0</v>
      </c>
      <c r="Q198" s="9">
        <v>0</v>
      </c>
      <c r="R198" s="14">
        <f>R197/$P$312</f>
        <v>0.15268837752865147</v>
      </c>
      <c r="S198" s="14">
        <f>S197/$Q$312</f>
        <v>0.1517046436669412</v>
      </c>
      <c r="T198" s="7"/>
      <c r="U198" s="11"/>
      <c r="V198" s="7"/>
      <c r="W198" s="11"/>
      <c r="X198" s="7"/>
    </row>
    <row r="200" spans="1:24" ht="18.75" customHeight="1" x14ac:dyDescent="0.25">
      <c r="A200" s="17" t="s">
        <v>0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8.75" customHeight="1" x14ac:dyDescent="0.25">
      <c r="A201" s="17" t="s">
        <v>1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</row>
    <row r="204" spans="1:24" x14ac:dyDescent="0.25">
      <c r="A204" s="2" t="s">
        <v>3</v>
      </c>
      <c r="B204" s="1"/>
      <c r="C204" s="19" t="s">
        <v>142</v>
      </c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x14ac:dyDescent="0.25">
      <c r="A205" s="18" t="s">
        <v>2</v>
      </c>
      <c r="B205" s="18"/>
      <c r="C205" s="18"/>
    </row>
    <row r="207" spans="1:24" x14ac:dyDescent="0.25">
      <c r="A207" s="20"/>
      <c r="B207" s="20"/>
      <c r="C207" s="21" t="s">
        <v>5</v>
      </c>
      <c r="D207" s="21"/>
      <c r="E207" s="21"/>
      <c r="F207" s="21"/>
      <c r="G207" s="21"/>
      <c r="H207" s="21"/>
      <c r="I207" s="21"/>
      <c r="J207" s="21"/>
      <c r="K207" s="21" t="s">
        <v>6</v>
      </c>
      <c r="L207" s="21"/>
      <c r="M207" s="1"/>
      <c r="N207" s="3" t="s">
        <v>7</v>
      </c>
      <c r="O207" s="3" t="s">
        <v>7</v>
      </c>
      <c r="P207" s="3" t="s">
        <v>8</v>
      </c>
      <c r="Q207" s="3" t="s">
        <v>8</v>
      </c>
      <c r="R207" s="4"/>
      <c r="S207" s="4"/>
      <c r="T207" s="21"/>
      <c r="U207" s="21"/>
      <c r="V207" s="21"/>
      <c r="W207" s="21"/>
    </row>
    <row r="208" spans="1:24" x14ac:dyDescent="0.25">
      <c r="A208" s="20"/>
      <c r="B208" s="20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1"/>
      <c r="N208" s="3" t="s">
        <v>9</v>
      </c>
      <c r="O208" s="3" t="s">
        <v>10</v>
      </c>
      <c r="P208" s="3" t="s">
        <v>11</v>
      </c>
      <c r="Q208" s="3" t="s">
        <v>12</v>
      </c>
      <c r="R208" s="22"/>
      <c r="S208" s="22"/>
      <c r="T208" s="21"/>
      <c r="U208" s="21"/>
      <c r="V208" s="21"/>
      <c r="W208" s="21"/>
    </row>
    <row r="209" spans="1:24" x14ac:dyDescent="0.25">
      <c r="A209" s="5" t="s">
        <v>13</v>
      </c>
      <c r="B209" s="5" t="s">
        <v>14</v>
      </c>
      <c r="C209" s="4"/>
      <c r="D209" s="3" t="s">
        <v>15</v>
      </c>
      <c r="E209" s="3" t="s">
        <v>9</v>
      </c>
      <c r="F209" s="3" t="s">
        <v>10</v>
      </c>
      <c r="G209" s="3" t="s">
        <v>16</v>
      </c>
      <c r="H209" s="4"/>
      <c r="I209" s="3" t="s">
        <v>17</v>
      </c>
      <c r="J209" s="3" t="s">
        <v>193</v>
      </c>
      <c r="K209" s="3" t="s">
        <v>18</v>
      </c>
      <c r="L209" s="3" t="s">
        <v>9</v>
      </c>
      <c r="M209" s="3" t="s">
        <v>10</v>
      </c>
      <c r="N209" s="3" t="s">
        <v>19</v>
      </c>
      <c r="O209" s="3" t="s">
        <v>19</v>
      </c>
      <c r="P209" s="3" t="s">
        <v>8</v>
      </c>
      <c r="Q209" s="3" t="s">
        <v>8</v>
      </c>
      <c r="R209" s="3" t="s">
        <v>17</v>
      </c>
      <c r="S209" s="4"/>
      <c r="T209" s="3" t="s">
        <v>20</v>
      </c>
      <c r="U209" s="4"/>
      <c r="V209" s="4"/>
      <c r="W209" s="4"/>
      <c r="X209" s="4"/>
    </row>
    <row r="210" spans="1:24" x14ac:dyDescent="0.25">
      <c r="A210" s="5" t="s">
        <v>21</v>
      </c>
      <c r="B210" s="5" t="s">
        <v>22</v>
      </c>
      <c r="C210" s="3" t="s">
        <v>23</v>
      </c>
      <c r="D210" s="3" t="s">
        <v>24</v>
      </c>
      <c r="E210" s="3" t="s">
        <v>25</v>
      </c>
      <c r="F210" s="3" t="s">
        <v>26</v>
      </c>
      <c r="G210" s="3" t="s">
        <v>27</v>
      </c>
      <c r="H210" s="3" t="s">
        <v>28</v>
      </c>
      <c r="I210" s="3" t="s">
        <v>29</v>
      </c>
      <c r="J210" s="3" t="s">
        <v>194</v>
      </c>
      <c r="K210" s="3" t="s">
        <v>30</v>
      </c>
      <c r="L210" s="3" t="s">
        <v>25</v>
      </c>
      <c r="M210" s="3" t="s">
        <v>26</v>
      </c>
      <c r="N210" s="3" t="s">
        <v>25</v>
      </c>
      <c r="O210" s="3" t="s">
        <v>26</v>
      </c>
      <c r="P210" s="3" t="s">
        <v>31</v>
      </c>
      <c r="Q210" s="3" t="s">
        <v>32</v>
      </c>
      <c r="R210" s="3" t="s">
        <v>6</v>
      </c>
      <c r="S210" s="3" t="s">
        <v>17</v>
      </c>
      <c r="T210" s="3" t="s">
        <v>6</v>
      </c>
      <c r="U210" s="3"/>
      <c r="V210" s="3"/>
      <c r="W210" s="3"/>
      <c r="X210" s="3"/>
    </row>
    <row r="213" spans="1:24" x14ac:dyDescent="0.25">
      <c r="A213" s="6">
        <v>801</v>
      </c>
      <c r="B213" s="6" t="s">
        <v>143</v>
      </c>
      <c r="C213" s="7"/>
      <c r="D213" s="7"/>
      <c r="E213" s="7"/>
      <c r="F213" s="7"/>
      <c r="G213" s="7"/>
      <c r="H213" s="7"/>
      <c r="I213" s="7"/>
      <c r="J213" s="16">
        <v>9</v>
      </c>
      <c r="K213" s="7"/>
      <c r="L213" s="7"/>
      <c r="M213" s="7"/>
      <c r="N213" s="8">
        <v>1</v>
      </c>
      <c r="O213" s="7"/>
      <c r="P213" s="7"/>
      <c r="Q213" s="7"/>
      <c r="R213" s="8">
        <f t="shared" ref="R213:R247" si="15">SUM(J213:Q213)</f>
        <v>10</v>
      </c>
      <c r="S213" s="8">
        <f t="shared" ref="S213:S247" si="16">SUM(R213,I213)</f>
        <v>10</v>
      </c>
      <c r="T213" s="9">
        <f t="shared" ref="T213:T247" si="17">R213/S213</f>
        <v>1</v>
      </c>
      <c r="U213" s="7"/>
      <c r="V213" s="7"/>
      <c r="W213" s="7"/>
      <c r="X213" s="7"/>
    </row>
    <row r="214" spans="1:24" x14ac:dyDescent="0.25">
      <c r="A214" s="6">
        <v>804</v>
      </c>
      <c r="B214" s="6" t="s">
        <v>144</v>
      </c>
      <c r="C214" s="7"/>
      <c r="D214" s="7"/>
      <c r="E214" s="7"/>
      <c r="F214" s="8">
        <v>2</v>
      </c>
      <c r="G214" s="7"/>
      <c r="H214" s="8">
        <v>1</v>
      </c>
      <c r="I214" s="8">
        <v>3</v>
      </c>
      <c r="J214" s="8">
        <v>3</v>
      </c>
      <c r="K214" s="7"/>
      <c r="L214" s="7"/>
      <c r="M214" s="8">
        <v>5</v>
      </c>
      <c r="N214" s="7"/>
      <c r="O214" s="8">
        <v>6</v>
      </c>
      <c r="P214" s="7"/>
      <c r="Q214" s="7"/>
      <c r="R214" s="8">
        <f t="shared" si="15"/>
        <v>14</v>
      </c>
      <c r="S214" s="8">
        <f t="shared" si="16"/>
        <v>17</v>
      </c>
      <c r="T214" s="9">
        <f t="shared" si="17"/>
        <v>0.82352941176470584</v>
      </c>
      <c r="U214" s="7"/>
      <c r="V214" s="7"/>
      <c r="W214" s="8"/>
      <c r="X214" s="9"/>
    </row>
    <row r="215" spans="1:24" x14ac:dyDescent="0.25">
      <c r="A215" s="6">
        <v>808</v>
      </c>
      <c r="B215" s="6" t="s">
        <v>145</v>
      </c>
      <c r="C215" s="7"/>
      <c r="D215" s="7"/>
      <c r="E215" s="7"/>
      <c r="F215" s="7"/>
      <c r="G215" s="7"/>
      <c r="H215" s="7"/>
      <c r="I215" s="7"/>
      <c r="J215" s="16">
        <v>43</v>
      </c>
      <c r="K215" s="7"/>
      <c r="L215" s="8">
        <v>3</v>
      </c>
      <c r="M215" s="8">
        <v>60</v>
      </c>
      <c r="N215" s="7"/>
      <c r="O215" s="8">
        <v>6</v>
      </c>
      <c r="P215" s="7"/>
      <c r="Q215" s="7"/>
      <c r="R215" s="8">
        <f t="shared" si="15"/>
        <v>112</v>
      </c>
      <c r="S215" s="8">
        <f t="shared" si="16"/>
        <v>112</v>
      </c>
      <c r="T215" s="9">
        <f t="shared" si="17"/>
        <v>1</v>
      </c>
      <c r="U215" s="7"/>
      <c r="V215" s="7"/>
      <c r="W215" s="8"/>
      <c r="X215" s="9"/>
    </row>
    <row r="216" spans="1:24" x14ac:dyDescent="0.25">
      <c r="A216" s="6">
        <v>809</v>
      </c>
      <c r="B216" s="6" t="s">
        <v>146</v>
      </c>
      <c r="C216" s="7"/>
      <c r="D216" s="8">
        <v>6</v>
      </c>
      <c r="E216" s="8">
        <v>7</v>
      </c>
      <c r="F216" s="8">
        <v>74</v>
      </c>
      <c r="G216" s="8">
        <v>70</v>
      </c>
      <c r="H216" s="8">
        <v>440</v>
      </c>
      <c r="I216" s="8">
        <v>597</v>
      </c>
      <c r="J216" s="8">
        <v>16396</v>
      </c>
      <c r="K216" s="7"/>
      <c r="L216" s="8">
        <v>5673</v>
      </c>
      <c r="M216" s="8">
        <v>2808</v>
      </c>
      <c r="N216" s="8">
        <v>1771</v>
      </c>
      <c r="O216" s="8">
        <v>1368</v>
      </c>
      <c r="P216" s="7"/>
      <c r="Q216" s="7"/>
      <c r="R216" s="8">
        <f t="shared" si="15"/>
        <v>28016</v>
      </c>
      <c r="S216" s="8">
        <f t="shared" si="16"/>
        <v>28613</v>
      </c>
      <c r="T216" s="9">
        <f t="shared" si="17"/>
        <v>0.9791353580540314</v>
      </c>
      <c r="U216" s="8"/>
      <c r="V216" s="9"/>
      <c r="W216" s="8"/>
      <c r="X216" s="9"/>
    </row>
    <row r="217" spans="1:24" x14ac:dyDescent="0.25">
      <c r="A217" s="6">
        <v>811</v>
      </c>
      <c r="B217" s="6" t="s">
        <v>147</v>
      </c>
      <c r="C217" s="7"/>
      <c r="D217" s="7"/>
      <c r="E217" s="7"/>
      <c r="F217" s="8">
        <v>4</v>
      </c>
      <c r="G217" s="7"/>
      <c r="H217" s="8">
        <v>26</v>
      </c>
      <c r="I217" s="8">
        <v>30</v>
      </c>
      <c r="J217" s="8">
        <v>87</v>
      </c>
      <c r="K217" s="7"/>
      <c r="L217" s="8">
        <v>1</v>
      </c>
      <c r="M217" s="8">
        <v>16</v>
      </c>
      <c r="N217" s="8">
        <v>1</v>
      </c>
      <c r="O217" s="8">
        <v>3</v>
      </c>
      <c r="P217" s="7"/>
      <c r="Q217" s="7"/>
      <c r="R217" s="8">
        <f t="shared" si="15"/>
        <v>108</v>
      </c>
      <c r="S217" s="8">
        <f t="shared" si="16"/>
        <v>138</v>
      </c>
      <c r="T217" s="9">
        <f t="shared" si="17"/>
        <v>0.78260869565217395</v>
      </c>
      <c r="U217" s="7"/>
      <c r="V217" s="7"/>
      <c r="W217" s="8"/>
      <c r="X217" s="9"/>
    </row>
    <row r="218" spans="1:24" x14ac:dyDescent="0.25">
      <c r="A218" s="6">
        <v>813</v>
      </c>
      <c r="B218" s="6" t="s">
        <v>148</v>
      </c>
      <c r="C218" s="7"/>
      <c r="D218" s="8">
        <v>100</v>
      </c>
      <c r="E218" s="8">
        <v>362</v>
      </c>
      <c r="F218" s="8">
        <v>180</v>
      </c>
      <c r="G218" s="8">
        <v>144</v>
      </c>
      <c r="H218" s="8">
        <v>1526</v>
      </c>
      <c r="I218" s="8">
        <v>2312</v>
      </c>
      <c r="J218" s="8">
        <v>59710</v>
      </c>
      <c r="K218" s="8">
        <v>235</v>
      </c>
      <c r="L218" s="8">
        <v>9261</v>
      </c>
      <c r="M218" s="8">
        <v>18</v>
      </c>
      <c r="N218" s="8">
        <v>4437</v>
      </c>
      <c r="O218" s="8">
        <v>8</v>
      </c>
      <c r="P218" s="7"/>
      <c r="Q218" s="7"/>
      <c r="R218" s="8">
        <f t="shared" si="15"/>
        <v>73669</v>
      </c>
      <c r="S218" s="8">
        <f t="shared" si="16"/>
        <v>75981</v>
      </c>
      <c r="T218" s="9">
        <f t="shared" si="17"/>
        <v>0.96957134020347191</v>
      </c>
      <c r="U218" s="8"/>
      <c r="V218" s="9"/>
      <c r="W218" s="8"/>
      <c r="X218" s="9"/>
    </row>
    <row r="219" spans="1:24" x14ac:dyDescent="0.25">
      <c r="A219" s="6">
        <v>814</v>
      </c>
      <c r="B219" s="6" t="s">
        <v>149</v>
      </c>
      <c r="C219" s="7"/>
      <c r="D219" s="7"/>
      <c r="E219" s="7"/>
      <c r="F219" s="7"/>
      <c r="G219" s="7"/>
      <c r="H219" s="8">
        <v>2</v>
      </c>
      <c r="I219" s="8">
        <v>2</v>
      </c>
      <c r="J219" s="8">
        <v>143</v>
      </c>
      <c r="K219" s="7"/>
      <c r="L219" s="7"/>
      <c r="M219" s="7"/>
      <c r="N219" s="8">
        <v>7</v>
      </c>
      <c r="O219" s="7"/>
      <c r="P219" s="7"/>
      <c r="Q219" s="7"/>
      <c r="R219" s="8">
        <f t="shared" si="15"/>
        <v>150</v>
      </c>
      <c r="S219" s="8">
        <f t="shared" si="16"/>
        <v>152</v>
      </c>
      <c r="T219" s="9">
        <f t="shared" si="17"/>
        <v>0.98684210526315785</v>
      </c>
      <c r="U219" s="7"/>
      <c r="V219" s="7"/>
      <c r="W219" s="8"/>
      <c r="X219" s="9"/>
    </row>
    <row r="220" spans="1:24" x14ac:dyDescent="0.25">
      <c r="A220" s="6">
        <v>815</v>
      </c>
      <c r="B220" s="6" t="s">
        <v>150</v>
      </c>
      <c r="C220" s="7"/>
      <c r="D220" s="7"/>
      <c r="E220" s="7"/>
      <c r="F220" s="7"/>
      <c r="G220" s="7"/>
      <c r="H220" s="8">
        <v>513</v>
      </c>
      <c r="I220" s="8">
        <v>513</v>
      </c>
      <c r="J220" s="8">
        <v>3</v>
      </c>
      <c r="K220" s="7"/>
      <c r="L220" s="8">
        <v>2</v>
      </c>
      <c r="M220" s="7"/>
      <c r="N220" s="7"/>
      <c r="O220" s="7"/>
      <c r="P220" s="7"/>
      <c r="Q220" s="7"/>
      <c r="R220" s="8">
        <f t="shared" si="15"/>
        <v>5</v>
      </c>
      <c r="S220" s="8">
        <f t="shared" si="16"/>
        <v>518</v>
      </c>
      <c r="T220" s="9">
        <f t="shared" si="17"/>
        <v>9.6525096525096523E-3</v>
      </c>
      <c r="U220" s="7"/>
      <c r="V220" s="7"/>
      <c r="W220" s="8"/>
      <c r="X220" s="9"/>
    </row>
    <row r="221" spans="1:24" x14ac:dyDescent="0.25">
      <c r="A221" s="6">
        <v>816</v>
      </c>
      <c r="B221" s="6" t="s">
        <v>151</v>
      </c>
      <c r="C221" s="7"/>
      <c r="D221" s="7"/>
      <c r="E221" s="7"/>
      <c r="F221" s="7"/>
      <c r="G221" s="7"/>
      <c r="H221" s="8">
        <v>9</v>
      </c>
      <c r="I221" s="8">
        <v>9</v>
      </c>
      <c r="J221" s="8">
        <v>70</v>
      </c>
      <c r="K221" s="8">
        <v>7</v>
      </c>
      <c r="L221" s="8">
        <v>5</v>
      </c>
      <c r="M221" s="7"/>
      <c r="N221" s="8">
        <v>7</v>
      </c>
      <c r="O221" s="7"/>
      <c r="P221" s="7"/>
      <c r="Q221" s="7"/>
      <c r="R221" s="8">
        <f t="shared" si="15"/>
        <v>89</v>
      </c>
      <c r="S221" s="8">
        <f t="shared" si="16"/>
        <v>98</v>
      </c>
      <c r="T221" s="9">
        <f t="shared" si="17"/>
        <v>0.90816326530612246</v>
      </c>
      <c r="U221" s="7"/>
      <c r="V221" s="7"/>
      <c r="W221" s="8"/>
      <c r="X221" s="9"/>
    </row>
    <row r="222" spans="1:24" x14ac:dyDescent="0.25">
      <c r="A222" s="6">
        <v>817</v>
      </c>
      <c r="B222" s="6" t="s">
        <v>152</v>
      </c>
      <c r="C222" s="7"/>
      <c r="D222" s="8">
        <v>54</v>
      </c>
      <c r="E222" s="8">
        <v>44</v>
      </c>
      <c r="F222" s="8">
        <v>43</v>
      </c>
      <c r="G222" s="8">
        <v>4</v>
      </c>
      <c r="H222" s="8">
        <v>973</v>
      </c>
      <c r="I222" s="8">
        <v>1118</v>
      </c>
      <c r="J222" s="8">
        <v>4201</v>
      </c>
      <c r="K222" s="8">
        <v>66</v>
      </c>
      <c r="L222" s="8">
        <v>309</v>
      </c>
      <c r="M222" s="7"/>
      <c r="N222" s="8">
        <v>628</v>
      </c>
      <c r="O222" s="7"/>
      <c r="P222" s="7"/>
      <c r="Q222" s="7"/>
      <c r="R222" s="8">
        <f t="shared" si="15"/>
        <v>5204</v>
      </c>
      <c r="S222" s="8">
        <f t="shared" si="16"/>
        <v>6322</v>
      </c>
      <c r="T222" s="9">
        <f t="shared" si="17"/>
        <v>0.82315722872508701</v>
      </c>
      <c r="U222" s="8"/>
      <c r="V222" s="9"/>
      <c r="W222" s="8"/>
      <c r="X222" s="9"/>
    </row>
    <row r="223" spans="1:24" x14ac:dyDescent="0.25">
      <c r="A223" s="6">
        <v>818</v>
      </c>
      <c r="B223" s="6" t="s">
        <v>153</v>
      </c>
      <c r="C223" s="7"/>
      <c r="D223" s="8">
        <v>14</v>
      </c>
      <c r="E223" s="8">
        <v>55</v>
      </c>
      <c r="F223" s="8">
        <v>25</v>
      </c>
      <c r="G223" s="8">
        <v>4</v>
      </c>
      <c r="H223" s="8">
        <v>34</v>
      </c>
      <c r="I223" s="8">
        <v>132</v>
      </c>
      <c r="J223" s="8">
        <v>5050</v>
      </c>
      <c r="K223" s="8">
        <v>27</v>
      </c>
      <c r="L223" s="8">
        <v>530</v>
      </c>
      <c r="M223" s="8">
        <v>1</v>
      </c>
      <c r="N223" s="8">
        <v>467</v>
      </c>
      <c r="O223" s="7"/>
      <c r="P223" s="7"/>
      <c r="Q223" s="7"/>
      <c r="R223" s="8">
        <f t="shared" si="15"/>
        <v>6075</v>
      </c>
      <c r="S223" s="8">
        <f t="shared" si="16"/>
        <v>6207</v>
      </c>
      <c r="T223" s="9">
        <f t="shared" si="17"/>
        <v>0.97873368777187042</v>
      </c>
      <c r="U223" s="7"/>
      <c r="V223" s="7"/>
      <c r="W223" s="8"/>
      <c r="X223" s="9"/>
    </row>
    <row r="224" spans="1:24" x14ac:dyDescent="0.25">
      <c r="A224" s="6">
        <v>819</v>
      </c>
      <c r="B224" s="6" t="s">
        <v>154</v>
      </c>
      <c r="C224" s="7"/>
      <c r="D224" s="7"/>
      <c r="E224" s="8">
        <v>17</v>
      </c>
      <c r="F224" s="8">
        <v>9</v>
      </c>
      <c r="G224" s="8">
        <v>4</v>
      </c>
      <c r="H224" s="8">
        <v>120</v>
      </c>
      <c r="I224" s="8">
        <v>150</v>
      </c>
      <c r="J224" s="8">
        <v>2404</v>
      </c>
      <c r="K224" s="8">
        <v>24</v>
      </c>
      <c r="L224" s="8">
        <v>75</v>
      </c>
      <c r="M224" s="7"/>
      <c r="N224" s="8">
        <v>61</v>
      </c>
      <c r="O224" s="7"/>
      <c r="P224" s="7"/>
      <c r="Q224" s="7"/>
      <c r="R224" s="8">
        <f t="shared" si="15"/>
        <v>2564</v>
      </c>
      <c r="S224" s="8">
        <f t="shared" si="16"/>
        <v>2714</v>
      </c>
      <c r="T224" s="9">
        <f t="shared" si="17"/>
        <v>0.94473102431834932</v>
      </c>
      <c r="U224" s="7"/>
      <c r="V224" s="7"/>
      <c r="W224" s="8"/>
      <c r="X224" s="9"/>
    </row>
    <row r="225" spans="1:24" x14ac:dyDescent="0.25">
      <c r="A225" s="6">
        <v>820</v>
      </c>
      <c r="B225" s="6" t="s">
        <v>155</v>
      </c>
      <c r="C225" s="7"/>
      <c r="D225" s="7"/>
      <c r="E225" s="7"/>
      <c r="F225" s="7"/>
      <c r="G225" s="7"/>
      <c r="H225" s="7"/>
      <c r="I225" s="7"/>
      <c r="J225" s="16"/>
      <c r="K225" s="7"/>
      <c r="L225" s="8">
        <v>2</v>
      </c>
      <c r="M225" s="7"/>
      <c r="N225" s="7"/>
      <c r="O225" s="7"/>
      <c r="P225" s="7"/>
      <c r="Q225" s="7"/>
      <c r="R225" s="8">
        <f t="shared" si="15"/>
        <v>2</v>
      </c>
      <c r="S225" s="8">
        <f t="shared" si="16"/>
        <v>2</v>
      </c>
      <c r="T225" s="9">
        <f t="shared" si="17"/>
        <v>1</v>
      </c>
      <c r="U225" s="7"/>
      <c r="V225" s="7"/>
      <c r="W225" s="8"/>
      <c r="X225" s="9"/>
    </row>
    <row r="226" spans="1:24" x14ac:dyDescent="0.25">
      <c r="A226" s="6">
        <v>821</v>
      </c>
      <c r="B226" s="6" t="s">
        <v>156</v>
      </c>
      <c r="C226" s="7"/>
      <c r="D226" s="8">
        <v>70</v>
      </c>
      <c r="E226" s="8">
        <v>29</v>
      </c>
      <c r="F226" s="8">
        <v>431</v>
      </c>
      <c r="G226" s="8">
        <v>12</v>
      </c>
      <c r="H226" s="8">
        <v>1185</v>
      </c>
      <c r="I226" s="8">
        <v>1727</v>
      </c>
      <c r="J226" s="8">
        <v>22779</v>
      </c>
      <c r="K226" s="7"/>
      <c r="L226" s="8">
        <v>22384</v>
      </c>
      <c r="M226" s="8">
        <v>7278</v>
      </c>
      <c r="N226" s="8">
        <v>3665</v>
      </c>
      <c r="O226" s="8">
        <v>1429</v>
      </c>
      <c r="P226" s="7"/>
      <c r="Q226" s="7"/>
      <c r="R226" s="8">
        <f t="shared" si="15"/>
        <v>57535</v>
      </c>
      <c r="S226" s="8">
        <f t="shared" si="16"/>
        <v>59262</v>
      </c>
      <c r="T226" s="9">
        <f t="shared" si="17"/>
        <v>0.97085822280719514</v>
      </c>
      <c r="U226" s="8"/>
      <c r="V226" s="9"/>
      <c r="W226" s="8"/>
      <c r="X226" s="9"/>
    </row>
    <row r="227" spans="1:24" x14ac:dyDescent="0.25">
      <c r="A227" s="6">
        <v>822</v>
      </c>
      <c r="B227" s="6" t="s">
        <v>157</v>
      </c>
      <c r="C227" s="7"/>
      <c r="D227" s="7"/>
      <c r="E227" s="7"/>
      <c r="F227" s="7"/>
      <c r="G227" s="7"/>
      <c r="H227" s="8">
        <v>52</v>
      </c>
      <c r="I227" s="8">
        <v>52</v>
      </c>
      <c r="J227" s="8">
        <v>81</v>
      </c>
      <c r="K227" s="7"/>
      <c r="L227" s="8">
        <v>2</v>
      </c>
      <c r="M227" s="7"/>
      <c r="N227" s="7"/>
      <c r="O227" s="7"/>
      <c r="P227" s="7"/>
      <c r="Q227" s="7"/>
      <c r="R227" s="8">
        <f t="shared" si="15"/>
        <v>83</v>
      </c>
      <c r="S227" s="8">
        <f t="shared" si="16"/>
        <v>135</v>
      </c>
      <c r="T227" s="9">
        <f t="shared" si="17"/>
        <v>0.61481481481481481</v>
      </c>
      <c r="U227" s="7"/>
      <c r="V227" s="7"/>
      <c r="W227" s="8"/>
      <c r="X227" s="9"/>
    </row>
    <row r="228" spans="1:24" x14ac:dyDescent="0.25">
      <c r="A228" s="6">
        <v>824</v>
      </c>
      <c r="B228" s="6" t="s">
        <v>158</v>
      </c>
      <c r="C228" s="7"/>
      <c r="D228" s="7"/>
      <c r="E228" s="7"/>
      <c r="F228" s="7"/>
      <c r="G228" s="7"/>
      <c r="H228" s="8">
        <v>79</v>
      </c>
      <c r="I228" s="8">
        <v>79</v>
      </c>
      <c r="J228" s="8">
        <v>438</v>
      </c>
      <c r="K228" s="7"/>
      <c r="L228" s="8">
        <v>10</v>
      </c>
      <c r="M228" s="7"/>
      <c r="N228" s="8">
        <v>12</v>
      </c>
      <c r="O228" s="7"/>
      <c r="P228" s="7"/>
      <c r="Q228" s="7"/>
      <c r="R228" s="8">
        <f t="shared" si="15"/>
        <v>460</v>
      </c>
      <c r="S228" s="8">
        <f t="shared" si="16"/>
        <v>539</v>
      </c>
      <c r="T228" s="9">
        <f t="shared" si="17"/>
        <v>0.85343228200371057</v>
      </c>
      <c r="U228" s="7"/>
      <c r="V228" s="7"/>
      <c r="W228" s="8"/>
      <c r="X228" s="9"/>
    </row>
    <row r="229" spans="1:24" x14ac:dyDescent="0.25">
      <c r="A229" s="6">
        <v>827</v>
      </c>
      <c r="B229" s="6" t="s">
        <v>201</v>
      </c>
      <c r="C229" s="7"/>
      <c r="D229" s="7"/>
      <c r="E229" s="7"/>
      <c r="F229" s="7"/>
      <c r="G229" s="7"/>
      <c r="H229" s="8"/>
      <c r="I229" s="8"/>
      <c r="J229" s="8">
        <v>5</v>
      </c>
      <c r="K229" s="7"/>
      <c r="L229" s="8"/>
      <c r="M229" s="7"/>
      <c r="N229" s="8"/>
      <c r="O229" s="7"/>
      <c r="P229" s="7"/>
      <c r="Q229" s="7"/>
      <c r="R229" s="8"/>
      <c r="S229" s="8"/>
      <c r="T229" s="9"/>
      <c r="U229" s="7"/>
      <c r="V229" s="7"/>
      <c r="W229" s="8"/>
      <c r="X229" s="9"/>
    </row>
    <row r="230" spans="1:24" x14ac:dyDescent="0.25">
      <c r="A230" s="6">
        <v>828</v>
      </c>
      <c r="B230" s="6" t="s">
        <v>159</v>
      </c>
      <c r="C230" s="7"/>
      <c r="D230" s="7"/>
      <c r="E230" s="7"/>
      <c r="F230" s="7"/>
      <c r="G230" s="7"/>
      <c r="H230" s="8">
        <v>18</v>
      </c>
      <c r="I230" s="8">
        <v>18</v>
      </c>
      <c r="J230" s="8">
        <v>174</v>
      </c>
      <c r="K230" s="8">
        <v>1</v>
      </c>
      <c r="L230" s="8">
        <v>338</v>
      </c>
      <c r="M230" s="7"/>
      <c r="N230" s="7"/>
      <c r="O230" s="7"/>
      <c r="P230" s="7"/>
      <c r="Q230" s="7"/>
      <c r="R230" s="8">
        <f t="shared" si="15"/>
        <v>513</v>
      </c>
      <c r="S230" s="8">
        <f t="shared" si="16"/>
        <v>531</v>
      </c>
      <c r="T230" s="9">
        <f t="shared" si="17"/>
        <v>0.96610169491525422</v>
      </c>
      <c r="U230" s="7"/>
      <c r="V230" s="7"/>
      <c r="W230" s="8"/>
      <c r="X230" s="9"/>
    </row>
    <row r="231" spans="1:24" x14ac:dyDescent="0.25">
      <c r="A231" s="6">
        <v>831</v>
      </c>
      <c r="B231" s="6" t="s">
        <v>160</v>
      </c>
      <c r="C231" s="7"/>
      <c r="D231" s="7"/>
      <c r="E231" s="7"/>
      <c r="F231" s="7"/>
      <c r="G231" s="8">
        <v>2</v>
      </c>
      <c r="H231" s="8">
        <v>7</v>
      </c>
      <c r="I231" s="8">
        <v>9</v>
      </c>
      <c r="J231" s="8">
        <v>2</v>
      </c>
      <c r="K231" s="7"/>
      <c r="L231" s="7"/>
      <c r="M231" s="8">
        <v>3</v>
      </c>
      <c r="N231" s="7"/>
      <c r="O231" s="8">
        <v>1</v>
      </c>
      <c r="P231" s="7"/>
      <c r="Q231" s="7"/>
      <c r="R231" s="8">
        <f t="shared" si="15"/>
        <v>6</v>
      </c>
      <c r="S231" s="8">
        <f t="shared" si="16"/>
        <v>15</v>
      </c>
      <c r="T231" s="9">
        <f t="shared" si="17"/>
        <v>0.4</v>
      </c>
      <c r="U231" s="7"/>
      <c r="V231" s="7"/>
      <c r="W231" s="8"/>
      <c r="X231" s="9"/>
    </row>
    <row r="232" spans="1:24" x14ac:dyDescent="0.25">
      <c r="A232" s="6">
        <v>832</v>
      </c>
      <c r="B232" s="6" t="s">
        <v>161</v>
      </c>
      <c r="C232" s="7"/>
      <c r="D232" s="7"/>
      <c r="E232" s="7"/>
      <c r="F232" s="7"/>
      <c r="G232" s="7"/>
      <c r="H232" s="8">
        <v>46</v>
      </c>
      <c r="I232" s="8">
        <v>46</v>
      </c>
      <c r="J232" s="8">
        <v>1446</v>
      </c>
      <c r="K232" s="8">
        <v>1</v>
      </c>
      <c r="L232" s="8">
        <v>33</v>
      </c>
      <c r="M232" s="7"/>
      <c r="N232" s="8">
        <v>178</v>
      </c>
      <c r="O232" s="7"/>
      <c r="P232" s="7"/>
      <c r="Q232" s="7"/>
      <c r="R232" s="8">
        <f t="shared" si="15"/>
        <v>1658</v>
      </c>
      <c r="S232" s="8">
        <f t="shared" si="16"/>
        <v>1704</v>
      </c>
      <c r="T232" s="9">
        <f t="shared" si="17"/>
        <v>0.97300469483568075</v>
      </c>
      <c r="U232" s="7"/>
      <c r="V232" s="7"/>
      <c r="W232" s="8"/>
      <c r="X232" s="9"/>
    </row>
    <row r="233" spans="1:24" x14ac:dyDescent="0.25">
      <c r="A233" s="6">
        <v>833</v>
      </c>
      <c r="B233" s="6" t="s">
        <v>162</v>
      </c>
      <c r="C233" s="7"/>
      <c r="D233" s="7"/>
      <c r="E233" s="7"/>
      <c r="F233" s="7"/>
      <c r="G233" s="7"/>
      <c r="H233" s="8">
        <v>30</v>
      </c>
      <c r="I233" s="8">
        <v>30</v>
      </c>
      <c r="J233" s="8">
        <v>3</v>
      </c>
      <c r="K233" s="8">
        <v>1</v>
      </c>
      <c r="L233" s="8">
        <v>2</v>
      </c>
      <c r="M233" s="7"/>
      <c r="N233" s="7"/>
      <c r="O233" s="7"/>
      <c r="P233" s="7"/>
      <c r="Q233" s="7"/>
      <c r="R233" s="8">
        <f t="shared" si="15"/>
        <v>6</v>
      </c>
      <c r="S233" s="8">
        <f t="shared" si="16"/>
        <v>36</v>
      </c>
      <c r="T233" s="9">
        <f t="shared" si="17"/>
        <v>0.16666666666666666</v>
      </c>
      <c r="U233" s="7"/>
      <c r="V233" s="7"/>
      <c r="W233" s="8"/>
      <c r="X233" s="9"/>
    </row>
    <row r="234" spans="1:24" x14ac:dyDescent="0.25">
      <c r="A234" s="6">
        <v>834</v>
      </c>
      <c r="B234" s="6" t="s">
        <v>163</v>
      </c>
      <c r="C234" s="7"/>
      <c r="D234" s="7"/>
      <c r="E234" s="7"/>
      <c r="F234" s="7"/>
      <c r="G234" s="7"/>
      <c r="H234" s="8">
        <v>12</v>
      </c>
      <c r="I234" s="8">
        <v>12</v>
      </c>
      <c r="J234" s="8">
        <v>23</v>
      </c>
      <c r="K234" s="7"/>
      <c r="L234" s="7"/>
      <c r="M234" s="7"/>
      <c r="N234" s="7"/>
      <c r="O234" s="7"/>
      <c r="P234" s="7"/>
      <c r="Q234" s="7"/>
      <c r="R234" s="8">
        <f t="shared" si="15"/>
        <v>23</v>
      </c>
      <c r="S234" s="8">
        <f t="shared" si="16"/>
        <v>35</v>
      </c>
      <c r="T234" s="9">
        <f t="shared" si="17"/>
        <v>0.65714285714285714</v>
      </c>
      <c r="U234" s="7"/>
      <c r="V234" s="7"/>
      <c r="W234" s="8"/>
      <c r="X234" s="9"/>
    </row>
    <row r="235" spans="1:24" x14ac:dyDescent="0.25">
      <c r="A235" s="6">
        <v>835</v>
      </c>
      <c r="B235" s="6" t="s">
        <v>202</v>
      </c>
      <c r="C235" s="7"/>
      <c r="D235" s="7"/>
      <c r="E235" s="7"/>
      <c r="F235" s="7"/>
      <c r="G235" s="7"/>
      <c r="H235" s="8"/>
      <c r="I235" s="8"/>
      <c r="J235" s="8">
        <v>1</v>
      </c>
      <c r="K235" s="7"/>
      <c r="L235" s="7"/>
      <c r="M235" s="7"/>
      <c r="N235" s="7"/>
      <c r="O235" s="7"/>
      <c r="P235" s="7"/>
      <c r="Q235" s="7"/>
      <c r="R235" s="8">
        <f t="shared" si="15"/>
        <v>1</v>
      </c>
      <c r="S235" s="8"/>
      <c r="T235" s="9"/>
      <c r="U235" s="7"/>
      <c r="V235" s="7"/>
      <c r="W235" s="8"/>
      <c r="X235" s="9"/>
    </row>
    <row r="236" spans="1:24" x14ac:dyDescent="0.25">
      <c r="A236" s="6">
        <v>837</v>
      </c>
      <c r="B236" s="6" t="s">
        <v>164</v>
      </c>
      <c r="C236" s="7"/>
      <c r="D236" s="7"/>
      <c r="E236" s="7"/>
      <c r="F236" s="8">
        <v>11</v>
      </c>
      <c r="G236" s="8">
        <v>12</v>
      </c>
      <c r="H236" s="8">
        <v>229</v>
      </c>
      <c r="I236" s="8">
        <v>252</v>
      </c>
      <c r="J236" s="8">
        <v>12</v>
      </c>
      <c r="K236" s="7"/>
      <c r="L236" s="7"/>
      <c r="M236" s="8">
        <v>38</v>
      </c>
      <c r="N236" s="7"/>
      <c r="O236" s="8">
        <v>15</v>
      </c>
      <c r="P236" s="7"/>
      <c r="Q236" s="7"/>
      <c r="R236" s="8">
        <f t="shared" si="15"/>
        <v>65</v>
      </c>
      <c r="S236" s="8">
        <f t="shared" si="16"/>
        <v>317</v>
      </c>
      <c r="T236" s="9">
        <f t="shared" si="17"/>
        <v>0.20504731861198738</v>
      </c>
      <c r="U236" s="7"/>
      <c r="V236" s="7"/>
      <c r="W236" s="8"/>
      <c r="X236" s="9"/>
    </row>
    <row r="237" spans="1:24" x14ac:dyDescent="0.25">
      <c r="A237" s="6">
        <v>838</v>
      </c>
      <c r="B237" s="6" t="s">
        <v>165</v>
      </c>
      <c r="C237" s="7"/>
      <c r="D237" s="7"/>
      <c r="E237" s="7"/>
      <c r="F237" s="8">
        <v>1</v>
      </c>
      <c r="G237" s="7"/>
      <c r="H237" s="7"/>
      <c r="I237" s="8">
        <v>1</v>
      </c>
      <c r="J237" s="16"/>
      <c r="K237" s="7"/>
      <c r="L237" s="7"/>
      <c r="M237" s="8">
        <v>1</v>
      </c>
      <c r="N237" s="7"/>
      <c r="O237" s="7"/>
      <c r="P237" s="7"/>
      <c r="Q237" s="7"/>
      <c r="R237" s="8">
        <f t="shared" si="15"/>
        <v>1</v>
      </c>
      <c r="S237" s="8">
        <f t="shared" si="16"/>
        <v>2</v>
      </c>
      <c r="T237" s="9">
        <f t="shared" si="17"/>
        <v>0.5</v>
      </c>
      <c r="U237" s="7"/>
      <c r="V237" s="7"/>
      <c r="W237" s="8"/>
      <c r="X237" s="9"/>
    </row>
    <row r="238" spans="1:24" x14ac:dyDescent="0.25">
      <c r="A238" s="6">
        <v>841</v>
      </c>
      <c r="B238" s="6" t="s">
        <v>166</v>
      </c>
      <c r="C238" s="7"/>
      <c r="D238" s="7"/>
      <c r="E238" s="8">
        <v>1</v>
      </c>
      <c r="F238" s="8">
        <v>18</v>
      </c>
      <c r="G238" s="7"/>
      <c r="H238" s="8">
        <v>658</v>
      </c>
      <c r="I238" s="8">
        <v>677</v>
      </c>
      <c r="J238" s="8">
        <v>2112</v>
      </c>
      <c r="K238" s="8">
        <v>2</v>
      </c>
      <c r="L238" s="8">
        <v>142</v>
      </c>
      <c r="M238" s="7"/>
      <c r="N238" s="8">
        <v>68</v>
      </c>
      <c r="O238" s="7"/>
      <c r="P238" s="7"/>
      <c r="Q238" s="7"/>
      <c r="R238" s="8">
        <f t="shared" si="15"/>
        <v>2324</v>
      </c>
      <c r="S238" s="8">
        <f t="shared" si="16"/>
        <v>3001</v>
      </c>
      <c r="T238" s="9">
        <f t="shared" si="17"/>
        <v>0.77440853048983671</v>
      </c>
      <c r="U238" s="7"/>
      <c r="V238" s="7"/>
      <c r="W238" s="8"/>
      <c r="X238" s="9"/>
    </row>
    <row r="239" spans="1:24" x14ac:dyDescent="0.25">
      <c r="A239" s="6">
        <v>842</v>
      </c>
      <c r="B239" s="6" t="s">
        <v>167</v>
      </c>
      <c r="C239" s="7"/>
      <c r="D239" s="7"/>
      <c r="E239" s="7"/>
      <c r="F239" s="7"/>
      <c r="G239" s="7"/>
      <c r="H239" s="7"/>
      <c r="I239" s="7"/>
      <c r="J239" s="8">
        <v>140</v>
      </c>
      <c r="K239" s="7"/>
      <c r="L239" s="8">
        <v>1</v>
      </c>
      <c r="M239" s="8">
        <v>43</v>
      </c>
      <c r="N239" s="8">
        <v>1</v>
      </c>
      <c r="O239" s="8">
        <v>22</v>
      </c>
      <c r="P239" s="7"/>
      <c r="Q239" s="7"/>
      <c r="R239" s="8">
        <f t="shared" si="15"/>
        <v>207</v>
      </c>
      <c r="S239" s="8">
        <f t="shared" si="16"/>
        <v>207</v>
      </c>
      <c r="T239" s="9">
        <f t="shared" si="17"/>
        <v>1</v>
      </c>
      <c r="U239" s="7"/>
      <c r="V239" s="7"/>
      <c r="W239" s="8"/>
      <c r="X239" s="9"/>
    </row>
    <row r="240" spans="1:24" x14ac:dyDescent="0.25">
      <c r="A240" s="6">
        <v>890</v>
      </c>
      <c r="B240" s="6" t="s">
        <v>168</v>
      </c>
      <c r="C240" s="7"/>
      <c r="D240" s="7"/>
      <c r="E240" s="7"/>
      <c r="F240" s="8">
        <v>1</v>
      </c>
      <c r="G240" s="7"/>
      <c r="H240" s="7"/>
      <c r="I240" s="8">
        <v>1</v>
      </c>
      <c r="J240" s="16"/>
      <c r="K240" s="7"/>
      <c r="L240" s="7"/>
      <c r="M240" s="7"/>
      <c r="N240" s="7"/>
      <c r="O240" s="7"/>
      <c r="P240" s="7"/>
      <c r="Q240" s="7"/>
      <c r="R240" s="8">
        <f t="shared" si="15"/>
        <v>0</v>
      </c>
      <c r="S240" s="8">
        <f t="shared" si="16"/>
        <v>1</v>
      </c>
      <c r="T240" s="9">
        <f t="shared" si="17"/>
        <v>0</v>
      </c>
      <c r="U240" s="7"/>
      <c r="V240" s="7"/>
      <c r="W240" s="7"/>
      <c r="X240" s="7"/>
    </row>
    <row r="241" spans="1:24" x14ac:dyDescent="0.25">
      <c r="A241" s="6">
        <v>891</v>
      </c>
      <c r="B241" s="6" t="s">
        <v>169</v>
      </c>
      <c r="C241" s="7"/>
      <c r="D241" s="7"/>
      <c r="E241" s="7"/>
      <c r="F241" s="7"/>
      <c r="G241" s="7"/>
      <c r="H241" s="8">
        <v>3</v>
      </c>
      <c r="I241" s="8">
        <v>3</v>
      </c>
      <c r="J241" s="8">
        <v>87</v>
      </c>
      <c r="K241" s="7"/>
      <c r="L241" s="7"/>
      <c r="M241" s="7"/>
      <c r="N241" s="7"/>
      <c r="O241" s="7"/>
      <c r="P241" s="7"/>
      <c r="Q241" s="7"/>
      <c r="R241" s="8">
        <f t="shared" si="15"/>
        <v>87</v>
      </c>
      <c r="S241" s="8">
        <f t="shared" si="16"/>
        <v>90</v>
      </c>
      <c r="T241" s="9">
        <f t="shared" si="17"/>
        <v>0.96666666666666667</v>
      </c>
      <c r="U241" s="7"/>
      <c r="V241" s="7"/>
      <c r="W241" s="8"/>
      <c r="X241" s="9"/>
    </row>
    <row r="242" spans="1:24" x14ac:dyDescent="0.25">
      <c r="A242" s="6">
        <v>892</v>
      </c>
      <c r="B242" s="6" t="s">
        <v>170</v>
      </c>
      <c r="C242" s="7"/>
      <c r="D242" s="7"/>
      <c r="E242" s="7"/>
      <c r="F242" s="8">
        <v>1</v>
      </c>
      <c r="G242" s="7"/>
      <c r="H242" s="7"/>
      <c r="I242" s="8">
        <v>1</v>
      </c>
      <c r="J242" s="8">
        <v>76</v>
      </c>
      <c r="K242" s="7"/>
      <c r="L242" s="8">
        <v>6</v>
      </c>
      <c r="M242" s="7"/>
      <c r="N242" s="8">
        <v>5</v>
      </c>
      <c r="O242" s="7"/>
      <c r="P242" s="7"/>
      <c r="Q242" s="7"/>
      <c r="R242" s="8">
        <f t="shared" si="15"/>
        <v>87</v>
      </c>
      <c r="S242" s="8">
        <f t="shared" si="16"/>
        <v>88</v>
      </c>
      <c r="T242" s="9">
        <f t="shared" si="17"/>
        <v>0.98863636363636365</v>
      </c>
      <c r="U242" s="7"/>
      <c r="V242" s="7"/>
      <c r="W242" s="8"/>
      <c r="X242" s="9"/>
    </row>
    <row r="243" spans="1:24" x14ac:dyDescent="0.25">
      <c r="A243" s="6">
        <v>893</v>
      </c>
      <c r="B243" s="6" t="s">
        <v>171</v>
      </c>
      <c r="C243" s="7"/>
      <c r="D243" s="7"/>
      <c r="E243" s="7"/>
      <c r="F243" s="8">
        <v>1</v>
      </c>
      <c r="G243" s="7"/>
      <c r="H243" s="8">
        <v>6</v>
      </c>
      <c r="I243" s="8">
        <v>7</v>
      </c>
      <c r="J243" s="8">
        <v>173</v>
      </c>
      <c r="K243" s="7"/>
      <c r="L243" s="8">
        <v>16</v>
      </c>
      <c r="M243" s="7"/>
      <c r="N243" s="7"/>
      <c r="O243" s="7"/>
      <c r="P243" s="7"/>
      <c r="Q243" s="7"/>
      <c r="R243" s="8">
        <f t="shared" si="15"/>
        <v>189</v>
      </c>
      <c r="S243" s="8">
        <f t="shared" si="16"/>
        <v>196</v>
      </c>
      <c r="T243" s="9">
        <f t="shared" si="17"/>
        <v>0.9642857142857143</v>
      </c>
      <c r="U243" s="7"/>
      <c r="V243" s="7"/>
      <c r="W243" s="8"/>
      <c r="X243" s="9"/>
    </row>
    <row r="244" spans="1:24" x14ac:dyDescent="0.25">
      <c r="A244" s="6">
        <v>895</v>
      </c>
      <c r="B244" s="6" t="s">
        <v>172</v>
      </c>
      <c r="C244" s="7"/>
      <c r="D244" s="7"/>
      <c r="E244" s="7"/>
      <c r="F244" s="7"/>
      <c r="G244" s="7"/>
      <c r="H244" s="7"/>
      <c r="I244" s="7"/>
      <c r="J244" s="16"/>
      <c r="K244" s="7"/>
      <c r="L244" s="8">
        <v>7</v>
      </c>
      <c r="M244" s="7"/>
      <c r="N244" s="8">
        <v>5</v>
      </c>
      <c r="O244" s="7"/>
      <c r="P244" s="7"/>
      <c r="Q244" s="7"/>
      <c r="R244" s="8">
        <f t="shared" si="15"/>
        <v>12</v>
      </c>
      <c r="S244" s="8">
        <f t="shared" si="16"/>
        <v>12</v>
      </c>
      <c r="T244" s="9">
        <f t="shared" si="17"/>
        <v>1</v>
      </c>
      <c r="U244" s="7"/>
      <c r="V244" s="7"/>
      <c r="W244" s="8"/>
      <c r="X244" s="9"/>
    </row>
    <row r="245" spans="1:24" x14ac:dyDescent="0.25">
      <c r="J245" s="16"/>
      <c r="R245" s="8"/>
      <c r="S245" s="8"/>
      <c r="T245" s="9"/>
    </row>
    <row r="246" spans="1:24" x14ac:dyDescent="0.25">
      <c r="J246" s="16"/>
      <c r="R246" s="8"/>
      <c r="S246" s="8"/>
      <c r="T246" s="9"/>
    </row>
    <row r="247" spans="1:24" x14ac:dyDescent="0.25">
      <c r="A247" s="7"/>
      <c r="B247" s="10" t="s">
        <v>57</v>
      </c>
      <c r="C247" s="7"/>
      <c r="D247" s="8">
        <v>244</v>
      </c>
      <c r="E247" s="8">
        <v>515</v>
      </c>
      <c r="F247" s="8">
        <v>801</v>
      </c>
      <c r="G247" s="8">
        <v>252</v>
      </c>
      <c r="H247" s="8">
        <v>5969</v>
      </c>
      <c r="I247" s="8">
        <v>7781</v>
      </c>
      <c r="J247" s="16">
        <f>SUM(J213:J243)</f>
        <v>115671</v>
      </c>
      <c r="K247" s="8">
        <v>364</v>
      </c>
      <c r="L247" s="8">
        <v>38802</v>
      </c>
      <c r="M247" s="8">
        <v>10271</v>
      </c>
      <c r="N247" s="8">
        <v>11314</v>
      </c>
      <c r="O247" s="8">
        <v>2858</v>
      </c>
      <c r="P247" s="7"/>
      <c r="Q247" s="7"/>
      <c r="R247" s="8">
        <f t="shared" si="15"/>
        <v>179280</v>
      </c>
      <c r="S247" s="8">
        <f t="shared" si="16"/>
        <v>187061</v>
      </c>
      <c r="T247" s="9">
        <f t="shared" si="17"/>
        <v>0.9584039430987753</v>
      </c>
      <c r="U247" s="8"/>
      <c r="V247" s="9"/>
      <c r="W247" s="8"/>
      <c r="X247" s="9"/>
    </row>
    <row r="248" spans="1:24" x14ac:dyDescent="0.25">
      <c r="A248" s="7"/>
      <c r="B248" s="10" t="s">
        <v>58</v>
      </c>
      <c r="C248" s="9">
        <v>0</v>
      </c>
      <c r="D248" s="11">
        <v>7.6999999999999999E-2</v>
      </c>
      <c r="E248" s="11">
        <v>0.154</v>
      </c>
      <c r="F248" s="11">
        <v>0.111</v>
      </c>
      <c r="G248" s="11">
        <v>0.30399999999999999</v>
      </c>
      <c r="H248" s="11">
        <v>0.29399999999999998</v>
      </c>
      <c r="I248" s="11">
        <v>0.19800000000000001</v>
      </c>
      <c r="J248" s="23">
        <f>J247/$H$312</f>
        <v>0.10233727213852703</v>
      </c>
      <c r="K248" s="11">
        <v>8.0000000000000002E-3</v>
      </c>
      <c r="L248" s="11">
        <v>0.14099999999999999</v>
      </c>
      <c r="M248" s="11">
        <v>0.127</v>
      </c>
      <c r="N248" s="11">
        <v>0.155</v>
      </c>
      <c r="O248" s="11">
        <v>0.111</v>
      </c>
      <c r="P248" s="9">
        <v>0</v>
      </c>
      <c r="Q248" s="9">
        <v>0</v>
      </c>
      <c r="R248" s="14">
        <f>R247/$P$312</f>
        <v>0.10980994573815767</v>
      </c>
      <c r="S248" s="14">
        <f>S247/$Q$312</f>
        <v>0.11188307186950673</v>
      </c>
      <c r="T248" s="7"/>
      <c r="U248" s="11"/>
      <c r="V248" s="7"/>
      <c r="W248" s="11"/>
      <c r="X248" s="7"/>
    </row>
    <row r="250" spans="1:24" ht="18.75" customHeight="1" x14ac:dyDescent="0.25">
      <c r="A250" s="17" t="s">
        <v>0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8.75" customHeight="1" x14ac:dyDescent="0.25">
      <c r="A251" s="17" t="s">
        <v>1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</row>
    <row r="254" spans="1:24" x14ac:dyDescent="0.25">
      <c r="A254" s="2" t="s">
        <v>3</v>
      </c>
      <c r="B254" s="1"/>
      <c r="C254" s="19" t="s">
        <v>173</v>
      </c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x14ac:dyDescent="0.25">
      <c r="A255" s="18" t="s">
        <v>2</v>
      </c>
      <c r="B255" s="18"/>
      <c r="C255" s="18"/>
    </row>
    <row r="257" spans="1:24" x14ac:dyDescent="0.25">
      <c r="A257" s="20"/>
      <c r="B257" s="20"/>
      <c r="C257" s="21" t="s">
        <v>5</v>
      </c>
      <c r="D257" s="21"/>
      <c r="E257" s="21"/>
      <c r="F257" s="21"/>
      <c r="G257" s="21"/>
      <c r="H257" s="21"/>
      <c r="I257" s="21"/>
      <c r="J257" s="21"/>
      <c r="K257" s="21" t="s">
        <v>6</v>
      </c>
      <c r="L257" s="21"/>
      <c r="M257" s="1"/>
      <c r="N257" s="3" t="s">
        <v>7</v>
      </c>
      <c r="O257" s="3" t="s">
        <v>7</v>
      </c>
      <c r="P257" s="3" t="s">
        <v>8</v>
      </c>
      <c r="Q257" s="3" t="s">
        <v>8</v>
      </c>
      <c r="R257" s="4"/>
      <c r="S257" s="4"/>
      <c r="T257" s="21"/>
      <c r="U257" s="21"/>
      <c r="V257" s="21"/>
      <c r="W257" s="21"/>
    </row>
    <row r="258" spans="1:24" x14ac:dyDescent="0.25">
      <c r="A258" s="20"/>
      <c r="B258" s="20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1"/>
      <c r="N258" s="3" t="s">
        <v>9</v>
      </c>
      <c r="O258" s="3" t="s">
        <v>10</v>
      </c>
      <c r="P258" s="3" t="s">
        <v>11</v>
      </c>
      <c r="Q258" s="3" t="s">
        <v>12</v>
      </c>
      <c r="R258" s="22"/>
      <c r="S258" s="22"/>
      <c r="T258" s="21"/>
      <c r="U258" s="21"/>
      <c r="V258" s="21"/>
      <c r="W258" s="21"/>
    </row>
    <row r="259" spans="1:24" x14ac:dyDescent="0.25">
      <c r="A259" s="5" t="s">
        <v>13</v>
      </c>
      <c r="B259" s="5" t="s">
        <v>14</v>
      </c>
      <c r="C259" s="4"/>
      <c r="D259" s="3" t="s">
        <v>15</v>
      </c>
      <c r="E259" s="3" t="s">
        <v>9</v>
      </c>
      <c r="F259" s="3" t="s">
        <v>10</v>
      </c>
      <c r="G259" s="3" t="s">
        <v>16</v>
      </c>
      <c r="H259" s="4"/>
      <c r="I259" s="3" t="s">
        <v>17</v>
      </c>
      <c r="J259" s="3" t="s">
        <v>193</v>
      </c>
      <c r="K259" s="3" t="s">
        <v>18</v>
      </c>
      <c r="L259" s="3" t="s">
        <v>9</v>
      </c>
      <c r="M259" s="3" t="s">
        <v>10</v>
      </c>
      <c r="N259" s="3" t="s">
        <v>19</v>
      </c>
      <c r="O259" s="3" t="s">
        <v>19</v>
      </c>
      <c r="P259" s="3" t="s">
        <v>8</v>
      </c>
      <c r="Q259" s="3" t="s">
        <v>8</v>
      </c>
      <c r="R259" s="3" t="s">
        <v>17</v>
      </c>
      <c r="S259" s="4"/>
      <c r="T259" s="3" t="s">
        <v>20</v>
      </c>
      <c r="U259" s="4"/>
      <c r="V259" s="4"/>
      <c r="W259" s="4"/>
      <c r="X259" s="4"/>
    </row>
    <row r="260" spans="1:24" x14ac:dyDescent="0.25">
      <c r="A260" s="5" t="s">
        <v>21</v>
      </c>
      <c r="B260" s="5" t="s">
        <v>22</v>
      </c>
      <c r="C260" s="3" t="s">
        <v>23</v>
      </c>
      <c r="D260" s="3" t="s">
        <v>24</v>
      </c>
      <c r="E260" s="3" t="s">
        <v>25</v>
      </c>
      <c r="F260" s="3" t="s">
        <v>26</v>
      </c>
      <c r="G260" s="3" t="s">
        <v>27</v>
      </c>
      <c r="H260" s="3" t="s">
        <v>28</v>
      </c>
      <c r="I260" s="3" t="s">
        <v>29</v>
      </c>
      <c r="J260" s="3" t="s">
        <v>194</v>
      </c>
      <c r="K260" s="3" t="s">
        <v>30</v>
      </c>
      <c r="L260" s="3" t="s">
        <v>25</v>
      </c>
      <c r="M260" s="3" t="s">
        <v>26</v>
      </c>
      <c r="N260" s="3" t="s">
        <v>25</v>
      </c>
      <c r="O260" s="3" t="s">
        <v>26</v>
      </c>
      <c r="P260" s="3" t="s">
        <v>31</v>
      </c>
      <c r="Q260" s="3" t="s">
        <v>32</v>
      </c>
      <c r="R260" s="3" t="s">
        <v>6</v>
      </c>
      <c r="S260" s="3" t="s">
        <v>17</v>
      </c>
      <c r="T260" s="3" t="s">
        <v>6</v>
      </c>
      <c r="U260" s="3"/>
      <c r="V260" s="3"/>
      <c r="W260" s="3"/>
      <c r="X260" s="3"/>
    </row>
    <row r="263" spans="1:24" x14ac:dyDescent="0.25">
      <c r="A263" s="6">
        <v>401</v>
      </c>
      <c r="B263" s="6" t="s">
        <v>174</v>
      </c>
      <c r="C263" s="7"/>
      <c r="D263" s="7"/>
      <c r="E263" s="7"/>
      <c r="F263" s="7"/>
      <c r="G263" s="7"/>
      <c r="H263" s="8">
        <v>1</v>
      </c>
      <c r="I263" s="8">
        <v>1</v>
      </c>
      <c r="J263" s="16">
        <v>10</v>
      </c>
      <c r="K263" s="7"/>
      <c r="L263" s="7"/>
      <c r="M263" s="8">
        <v>5</v>
      </c>
      <c r="N263" s="7"/>
      <c r="O263" s="8">
        <v>1</v>
      </c>
      <c r="P263" s="7"/>
      <c r="Q263" s="7"/>
      <c r="R263" s="8">
        <f t="shared" ref="R263:R277" si="18">SUM(J263:Q263)</f>
        <v>16</v>
      </c>
      <c r="S263" s="8">
        <f t="shared" ref="S263:S277" si="19">SUM(R263,I263)</f>
        <v>17</v>
      </c>
      <c r="T263" s="9">
        <f t="shared" ref="T263:T277" si="20">R263/S263</f>
        <v>0.94117647058823528</v>
      </c>
      <c r="U263" s="7"/>
      <c r="V263" s="7"/>
      <c r="W263" s="8"/>
      <c r="X263" s="9"/>
    </row>
    <row r="264" spans="1:24" x14ac:dyDescent="0.25">
      <c r="A264" s="6">
        <v>404</v>
      </c>
      <c r="B264" s="6" t="s">
        <v>175</v>
      </c>
      <c r="C264" s="7"/>
      <c r="D264" s="7"/>
      <c r="E264" s="7"/>
      <c r="F264" s="7"/>
      <c r="G264" s="7"/>
      <c r="H264" s="7"/>
      <c r="I264" s="7"/>
      <c r="J264" s="16">
        <v>14</v>
      </c>
      <c r="K264" s="7"/>
      <c r="L264" s="8">
        <v>1</v>
      </c>
      <c r="M264" s="7"/>
      <c r="N264" s="8">
        <v>1</v>
      </c>
      <c r="O264" s="7"/>
      <c r="P264" s="7"/>
      <c r="Q264" s="7"/>
      <c r="R264" s="8">
        <f t="shared" si="18"/>
        <v>16</v>
      </c>
      <c r="S264" s="8">
        <f t="shared" si="19"/>
        <v>16</v>
      </c>
      <c r="T264" s="9">
        <f t="shared" si="20"/>
        <v>1</v>
      </c>
      <c r="U264" s="7"/>
      <c r="V264" s="7"/>
      <c r="W264" s="7"/>
      <c r="X264" s="7"/>
    </row>
    <row r="265" spans="1:24" x14ac:dyDescent="0.25">
      <c r="A265" s="6">
        <v>410</v>
      </c>
      <c r="B265" s="6" t="s">
        <v>176</v>
      </c>
      <c r="C265" s="7"/>
      <c r="D265" s="8">
        <v>610</v>
      </c>
      <c r="E265" s="8">
        <v>493</v>
      </c>
      <c r="F265" s="8">
        <v>474</v>
      </c>
      <c r="G265" s="7"/>
      <c r="H265" s="8">
        <v>429</v>
      </c>
      <c r="I265" s="8">
        <v>2006</v>
      </c>
      <c r="J265" s="8">
        <v>54219</v>
      </c>
      <c r="K265" s="8">
        <v>1925</v>
      </c>
      <c r="L265" s="8">
        <v>17361</v>
      </c>
      <c r="M265" s="8">
        <v>707</v>
      </c>
      <c r="N265" s="8">
        <v>6599</v>
      </c>
      <c r="O265" s="8">
        <v>46</v>
      </c>
      <c r="P265" s="7"/>
      <c r="Q265" s="7"/>
      <c r="R265" s="8">
        <f t="shared" si="18"/>
        <v>80857</v>
      </c>
      <c r="S265" s="8">
        <f t="shared" si="19"/>
        <v>82863</v>
      </c>
      <c r="T265" s="9">
        <f t="shared" si="20"/>
        <v>0.97579136647237008</v>
      </c>
      <c r="U265" s="8"/>
      <c r="V265" s="9"/>
      <c r="W265" s="8"/>
      <c r="X265" s="9"/>
    </row>
    <row r="266" spans="1:24" x14ac:dyDescent="0.25">
      <c r="A266" s="6">
        <v>414</v>
      </c>
      <c r="B266" s="6" t="s">
        <v>177</v>
      </c>
      <c r="C266" s="7"/>
      <c r="D266" s="7"/>
      <c r="E266" s="7"/>
      <c r="F266" s="8">
        <v>2</v>
      </c>
      <c r="G266" s="7"/>
      <c r="H266" s="8">
        <v>1</v>
      </c>
      <c r="I266" s="8">
        <v>3</v>
      </c>
      <c r="J266" s="8">
        <v>6</v>
      </c>
      <c r="K266" s="7"/>
      <c r="L266" s="8">
        <v>1</v>
      </c>
      <c r="M266" s="8">
        <v>2</v>
      </c>
      <c r="N266" s="7"/>
      <c r="O266" s="8">
        <v>1</v>
      </c>
      <c r="P266" s="7"/>
      <c r="Q266" s="7"/>
      <c r="R266" s="8">
        <f t="shared" si="18"/>
        <v>10</v>
      </c>
      <c r="S266" s="8">
        <f t="shared" si="19"/>
        <v>13</v>
      </c>
      <c r="T266" s="9">
        <f t="shared" si="20"/>
        <v>0.76923076923076927</v>
      </c>
      <c r="U266" s="7"/>
      <c r="V266" s="7"/>
      <c r="W266" s="8"/>
      <c r="X266" s="9"/>
    </row>
    <row r="267" spans="1:24" x14ac:dyDescent="0.25">
      <c r="A267" s="6">
        <v>417</v>
      </c>
      <c r="B267" s="6" t="s">
        <v>178</v>
      </c>
      <c r="C267" s="7"/>
      <c r="D267" s="7"/>
      <c r="E267" s="7"/>
      <c r="F267" s="8">
        <v>34</v>
      </c>
      <c r="G267" s="8">
        <v>22</v>
      </c>
      <c r="H267" s="8">
        <v>36</v>
      </c>
      <c r="I267" s="8">
        <v>92</v>
      </c>
      <c r="J267" s="8">
        <v>321885</v>
      </c>
      <c r="K267" s="7"/>
      <c r="L267" s="8">
        <v>8242</v>
      </c>
      <c r="M267" s="8">
        <v>1896</v>
      </c>
      <c r="N267" s="8">
        <v>336</v>
      </c>
      <c r="O267" s="8">
        <v>550</v>
      </c>
      <c r="P267" s="7"/>
      <c r="Q267" s="7"/>
      <c r="R267" s="8">
        <f t="shared" si="18"/>
        <v>332909</v>
      </c>
      <c r="S267" s="8">
        <f t="shared" si="19"/>
        <v>333001</v>
      </c>
      <c r="T267" s="9">
        <f t="shared" si="20"/>
        <v>0.99972372455337977</v>
      </c>
      <c r="U267" s="8"/>
      <c r="V267" s="9"/>
      <c r="W267" s="8"/>
      <c r="X267" s="9"/>
    </row>
    <row r="268" spans="1:24" x14ac:dyDescent="0.25">
      <c r="A268" s="6">
        <v>425</v>
      </c>
      <c r="B268" s="6" t="s">
        <v>179</v>
      </c>
      <c r="C268" s="7"/>
      <c r="D268" s="7"/>
      <c r="E268" s="7"/>
      <c r="F268" s="7"/>
      <c r="G268" s="7"/>
      <c r="H268" s="7"/>
      <c r="I268" s="7"/>
      <c r="J268" s="8">
        <v>3</v>
      </c>
      <c r="K268" s="7"/>
      <c r="L268" s="8">
        <v>1</v>
      </c>
      <c r="M268" s="8">
        <v>2</v>
      </c>
      <c r="N268" s="7"/>
      <c r="O268" s="8">
        <v>1</v>
      </c>
      <c r="P268" s="7"/>
      <c r="Q268" s="7"/>
      <c r="R268" s="8">
        <f t="shared" si="18"/>
        <v>7</v>
      </c>
      <c r="S268" s="8">
        <f t="shared" si="19"/>
        <v>7</v>
      </c>
      <c r="T268" s="9">
        <f t="shared" si="20"/>
        <v>1</v>
      </c>
      <c r="U268" s="7"/>
      <c r="V268" s="7"/>
      <c r="W268" s="8"/>
      <c r="X268" s="9"/>
    </row>
    <row r="269" spans="1:24" x14ac:dyDescent="0.25">
      <c r="A269" s="6">
        <v>427</v>
      </c>
      <c r="B269" s="6" t="s">
        <v>180</v>
      </c>
      <c r="C269" s="7"/>
      <c r="D269" s="8">
        <v>16</v>
      </c>
      <c r="E269" s="8">
        <v>236</v>
      </c>
      <c r="F269" s="8">
        <v>201</v>
      </c>
      <c r="G269" s="8">
        <v>16</v>
      </c>
      <c r="H269" s="8">
        <v>1081</v>
      </c>
      <c r="I269" s="8">
        <v>1550</v>
      </c>
      <c r="J269" s="8">
        <v>42647</v>
      </c>
      <c r="K269" s="8">
        <v>867</v>
      </c>
      <c r="L269" s="8">
        <v>9363</v>
      </c>
      <c r="M269" s="8">
        <v>2</v>
      </c>
      <c r="N269" s="8">
        <v>3519</v>
      </c>
      <c r="O269" s="8">
        <v>3</v>
      </c>
      <c r="P269" s="7"/>
      <c r="Q269" s="7"/>
      <c r="R269" s="8">
        <f t="shared" si="18"/>
        <v>56401</v>
      </c>
      <c r="S269" s="8">
        <f t="shared" si="19"/>
        <v>57951</v>
      </c>
      <c r="T269" s="9">
        <f t="shared" si="20"/>
        <v>0.9732532656899795</v>
      </c>
      <c r="U269" s="8"/>
      <c r="V269" s="9"/>
      <c r="W269" s="8"/>
      <c r="X269" s="9"/>
    </row>
    <row r="270" spans="1:24" x14ac:dyDescent="0.25">
      <c r="A270" s="6">
        <v>445</v>
      </c>
      <c r="B270" s="6" t="s">
        <v>181</v>
      </c>
      <c r="C270" s="7"/>
      <c r="D270" s="7"/>
      <c r="E270" s="7"/>
      <c r="F270" s="7"/>
      <c r="G270" s="7"/>
      <c r="H270" s="7"/>
      <c r="I270" s="7"/>
      <c r="J270" s="16"/>
      <c r="K270" s="7"/>
      <c r="L270" s="7"/>
      <c r="M270" s="7"/>
      <c r="N270" s="7"/>
      <c r="O270" s="8">
        <v>1</v>
      </c>
      <c r="P270" s="7"/>
      <c r="Q270" s="7"/>
      <c r="R270" s="8">
        <f t="shared" si="18"/>
        <v>1</v>
      </c>
      <c r="S270" s="8">
        <f t="shared" si="19"/>
        <v>1</v>
      </c>
      <c r="T270" s="9">
        <f t="shared" si="20"/>
        <v>1</v>
      </c>
      <c r="U270" s="7"/>
      <c r="V270" s="7"/>
      <c r="W270" s="8"/>
      <c r="X270" s="9"/>
    </row>
    <row r="271" spans="1:24" x14ac:dyDescent="0.25">
      <c r="A271" s="6">
        <v>457</v>
      </c>
      <c r="B271" s="6" t="s">
        <v>182</v>
      </c>
      <c r="C271" s="7"/>
      <c r="D271" s="7"/>
      <c r="E271" s="7"/>
      <c r="F271" s="8">
        <v>5</v>
      </c>
      <c r="G271" s="7"/>
      <c r="H271" s="8">
        <v>12</v>
      </c>
      <c r="I271" s="8">
        <v>17</v>
      </c>
      <c r="J271" s="8">
        <v>118</v>
      </c>
      <c r="K271" s="7"/>
      <c r="L271" s="8">
        <v>2</v>
      </c>
      <c r="M271" s="8">
        <v>51</v>
      </c>
      <c r="N271" s="8">
        <v>2</v>
      </c>
      <c r="O271" s="8">
        <v>14</v>
      </c>
      <c r="P271" s="7"/>
      <c r="Q271" s="7"/>
      <c r="R271" s="8">
        <f t="shared" si="18"/>
        <v>187</v>
      </c>
      <c r="S271" s="8">
        <f t="shared" si="19"/>
        <v>204</v>
      </c>
      <c r="T271" s="9">
        <f t="shared" si="20"/>
        <v>0.91666666666666663</v>
      </c>
      <c r="U271" s="7"/>
      <c r="V271" s="7"/>
      <c r="W271" s="8"/>
      <c r="X271" s="9"/>
    </row>
    <row r="272" spans="1:24" x14ac:dyDescent="0.25">
      <c r="A272" s="6">
        <v>471</v>
      </c>
      <c r="B272" s="6" t="s">
        <v>183</v>
      </c>
      <c r="C272" s="7"/>
      <c r="D272" s="7"/>
      <c r="E272" s="7"/>
      <c r="F272" s="7"/>
      <c r="G272" s="7"/>
      <c r="H272" s="7"/>
      <c r="I272" s="7"/>
      <c r="J272" s="8">
        <v>8</v>
      </c>
      <c r="K272" s="7"/>
      <c r="L272" s="7"/>
      <c r="M272" s="8">
        <v>2</v>
      </c>
      <c r="N272" s="7"/>
      <c r="O272" s="7"/>
      <c r="P272" s="7"/>
      <c r="Q272" s="7"/>
      <c r="R272" s="8">
        <f t="shared" si="18"/>
        <v>10</v>
      </c>
      <c r="S272" s="8">
        <f t="shared" si="19"/>
        <v>10</v>
      </c>
      <c r="T272" s="9">
        <f t="shared" si="20"/>
        <v>1</v>
      </c>
      <c r="U272" s="7"/>
      <c r="V272" s="7"/>
      <c r="W272" s="8"/>
      <c r="X272" s="9"/>
    </row>
    <row r="273" spans="1:24" x14ac:dyDescent="0.25">
      <c r="A273" s="6">
        <v>476</v>
      </c>
      <c r="B273" s="6" t="s">
        <v>184</v>
      </c>
      <c r="C273" s="7"/>
      <c r="D273" s="7"/>
      <c r="E273" s="7"/>
      <c r="F273" s="7"/>
      <c r="G273" s="7"/>
      <c r="H273" s="8">
        <v>3</v>
      </c>
      <c r="I273" s="8">
        <v>3</v>
      </c>
      <c r="J273" s="8">
        <v>37</v>
      </c>
      <c r="K273" s="7"/>
      <c r="L273" s="8">
        <v>4</v>
      </c>
      <c r="M273" s="8">
        <v>24</v>
      </c>
      <c r="N273" s="7"/>
      <c r="O273" s="8">
        <v>3</v>
      </c>
      <c r="P273" s="7"/>
      <c r="Q273" s="7"/>
      <c r="R273" s="8">
        <f t="shared" si="18"/>
        <v>68</v>
      </c>
      <c r="S273" s="8">
        <f t="shared" si="19"/>
        <v>71</v>
      </c>
      <c r="T273" s="9">
        <f t="shared" si="20"/>
        <v>0.95774647887323938</v>
      </c>
      <c r="U273" s="7"/>
      <c r="V273" s="7"/>
      <c r="W273" s="8"/>
      <c r="X273" s="9"/>
    </row>
    <row r="274" spans="1:24" x14ac:dyDescent="0.25">
      <c r="A274" s="6">
        <v>492</v>
      </c>
      <c r="B274" s="6" t="s">
        <v>185</v>
      </c>
      <c r="C274" s="7"/>
      <c r="D274" s="8">
        <v>6</v>
      </c>
      <c r="E274" s="7"/>
      <c r="F274" s="8">
        <v>4</v>
      </c>
      <c r="G274" s="8">
        <v>6</v>
      </c>
      <c r="H274" s="7"/>
      <c r="I274" s="8">
        <v>16</v>
      </c>
      <c r="J274" s="8">
        <v>224</v>
      </c>
      <c r="K274" s="7"/>
      <c r="L274" s="8">
        <v>18</v>
      </c>
      <c r="M274" s="8">
        <v>650</v>
      </c>
      <c r="N274" s="8">
        <v>13</v>
      </c>
      <c r="O274" s="8">
        <v>706</v>
      </c>
      <c r="P274" s="7"/>
      <c r="Q274" s="7"/>
      <c r="R274" s="8">
        <f t="shared" si="18"/>
        <v>1611</v>
      </c>
      <c r="S274" s="8">
        <f t="shared" si="19"/>
        <v>1627</v>
      </c>
      <c r="T274" s="9">
        <f t="shared" si="20"/>
        <v>0.99016594960049176</v>
      </c>
      <c r="U274" s="7"/>
      <c r="V274" s="7"/>
      <c r="W274" s="8"/>
      <c r="X274" s="9"/>
    </row>
    <row r="275" spans="1:24" x14ac:dyDescent="0.25">
      <c r="J275" s="16"/>
      <c r="R275" s="8"/>
      <c r="S275" s="8"/>
      <c r="T275" s="9"/>
    </row>
    <row r="276" spans="1:24" x14ac:dyDescent="0.25">
      <c r="J276" s="16"/>
      <c r="R276" s="8"/>
      <c r="S276" s="8"/>
      <c r="T276" s="9"/>
    </row>
    <row r="277" spans="1:24" x14ac:dyDescent="0.25">
      <c r="A277" s="7"/>
      <c r="B277" s="10" t="s">
        <v>57</v>
      </c>
      <c r="C277" s="7"/>
      <c r="D277" s="8">
        <v>632</v>
      </c>
      <c r="E277" s="8">
        <v>729</v>
      </c>
      <c r="F277" s="8">
        <v>720</v>
      </c>
      <c r="G277" s="8">
        <v>44</v>
      </c>
      <c r="H277" s="8">
        <v>1563</v>
      </c>
      <c r="I277" s="8">
        <v>3688</v>
      </c>
      <c r="J277" s="16">
        <f>SUM(J263:J274)</f>
        <v>419171</v>
      </c>
      <c r="K277" s="8">
        <v>2792</v>
      </c>
      <c r="L277" s="8">
        <v>34993</v>
      </c>
      <c r="M277" s="8">
        <v>3341</v>
      </c>
      <c r="N277" s="8">
        <v>10470</v>
      </c>
      <c r="O277" s="8">
        <v>1326</v>
      </c>
      <c r="P277" s="7"/>
      <c r="Q277" s="7"/>
      <c r="R277" s="8">
        <f t="shared" si="18"/>
        <v>472093</v>
      </c>
      <c r="S277" s="8">
        <f t="shared" si="19"/>
        <v>475781</v>
      </c>
      <c r="T277" s="9">
        <f t="shared" si="20"/>
        <v>0.99224853451482931</v>
      </c>
      <c r="U277" s="8"/>
      <c r="V277" s="9"/>
      <c r="W277" s="8"/>
      <c r="X277" s="9"/>
    </row>
    <row r="278" spans="1:24" x14ac:dyDescent="0.25">
      <c r="A278" s="7"/>
      <c r="B278" s="10" t="s">
        <v>58</v>
      </c>
      <c r="C278" s="9">
        <v>0</v>
      </c>
      <c r="D278" s="11">
        <v>0.19900000000000001</v>
      </c>
      <c r="E278" s="11">
        <v>0.218</v>
      </c>
      <c r="F278" s="9">
        <v>0.1</v>
      </c>
      <c r="G278" s="11">
        <v>5.2999999999999999E-2</v>
      </c>
      <c r="H278" s="11">
        <v>7.6999999999999999E-2</v>
      </c>
      <c r="I278" s="11">
        <v>9.4E-2</v>
      </c>
      <c r="J278" s="23">
        <f>J277/$H$312</f>
        <v>0.37085195683947159</v>
      </c>
      <c r="K278" s="11">
        <v>5.8999999999999997E-2</v>
      </c>
      <c r="L278" s="11">
        <v>0.127</v>
      </c>
      <c r="M278" s="11">
        <v>4.1000000000000002E-2</v>
      </c>
      <c r="N278" s="11">
        <v>0.14299999999999999</v>
      </c>
      <c r="O278" s="11">
        <v>5.1999999999999998E-2</v>
      </c>
      <c r="P278" s="9">
        <v>0</v>
      </c>
      <c r="Q278" s="9">
        <v>0</v>
      </c>
      <c r="R278" s="14">
        <f>R277/$P$312</f>
        <v>0.28915945288578798</v>
      </c>
      <c r="S278" s="14">
        <f>S277/$Q$312</f>
        <v>0.28456941755441156</v>
      </c>
      <c r="T278" s="7"/>
      <c r="U278" s="11"/>
      <c r="V278" s="7"/>
      <c r="W278" s="11"/>
      <c r="X278" s="7"/>
    </row>
    <row r="280" spans="1:24" ht="18.75" customHeight="1" x14ac:dyDescent="0.25">
      <c r="A280" s="17" t="s">
        <v>0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8.75" customHeight="1" x14ac:dyDescent="0.25">
      <c r="A281" s="17" t="s">
        <v>1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4" spans="1:24" x14ac:dyDescent="0.25">
      <c r="A284" s="2" t="s">
        <v>3</v>
      </c>
      <c r="B284" s="1"/>
      <c r="C284" s="19" t="s">
        <v>186</v>
      </c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x14ac:dyDescent="0.25">
      <c r="A285" s="18" t="s">
        <v>2</v>
      </c>
      <c r="B285" s="18"/>
      <c r="C285" s="18"/>
    </row>
    <row r="287" spans="1:24" x14ac:dyDescent="0.25">
      <c r="A287" s="20"/>
      <c r="B287" s="20"/>
      <c r="C287" s="21" t="s">
        <v>5</v>
      </c>
      <c r="D287" s="21"/>
      <c r="E287" s="21"/>
      <c r="F287" s="21"/>
      <c r="G287" s="21"/>
      <c r="H287" s="21"/>
      <c r="I287" s="21"/>
      <c r="J287" s="21"/>
      <c r="K287" s="21" t="s">
        <v>6</v>
      </c>
      <c r="L287" s="21"/>
      <c r="M287" s="1"/>
      <c r="N287" s="3" t="s">
        <v>7</v>
      </c>
      <c r="O287" s="3" t="s">
        <v>7</v>
      </c>
      <c r="P287" s="3" t="s">
        <v>8</v>
      </c>
      <c r="Q287" s="3" t="s">
        <v>8</v>
      </c>
      <c r="R287" s="4"/>
      <c r="S287" s="4"/>
      <c r="T287" s="21"/>
      <c r="U287" s="21"/>
      <c r="V287" s="21"/>
      <c r="W287" s="21"/>
    </row>
    <row r="288" spans="1:24" x14ac:dyDescent="0.25">
      <c r="A288" s="20"/>
      <c r="B288" s="20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1"/>
      <c r="N288" s="3" t="s">
        <v>9</v>
      </c>
      <c r="O288" s="3" t="s">
        <v>10</v>
      </c>
      <c r="P288" s="3" t="s">
        <v>11</v>
      </c>
      <c r="Q288" s="3" t="s">
        <v>12</v>
      </c>
      <c r="R288" s="22"/>
      <c r="S288" s="22"/>
      <c r="T288" s="21"/>
      <c r="U288" s="21"/>
      <c r="V288" s="21"/>
      <c r="W288" s="21"/>
    </row>
    <row r="289" spans="1:24" x14ac:dyDescent="0.25">
      <c r="A289" s="5" t="s">
        <v>13</v>
      </c>
      <c r="B289" s="5" t="s">
        <v>14</v>
      </c>
      <c r="C289" s="4"/>
      <c r="D289" s="3" t="s">
        <v>15</v>
      </c>
      <c r="E289" s="3" t="s">
        <v>9</v>
      </c>
      <c r="F289" s="3" t="s">
        <v>10</v>
      </c>
      <c r="G289" s="3" t="s">
        <v>16</v>
      </c>
      <c r="H289" s="4"/>
      <c r="I289" s="3" t="s">
        <v>17</v>
      </c>
      <c r="J289" s="3" t="s">
        <v>193</v>
      </c>
      <c r="K289" s="3" t="s">
        <v>18</v>
      </c>
      <c r="L289" s="3" t="s">
        <v>9</v>
      </c>
      <c r="M289" s="3" t="s">
        <v>10</v>
      </c>
      <c r="N289" s="3" t="s">
        <v>19</v>
      </c>
      <c r="O289" s="3" t="s">
        <v>19</v>
      </c>
      <c r="P289" s="3" t="s">
        <v>8</v>
      </c>
      <c r="Q289" s="3" t="s">
        <v>8</v>
      </c>
      <c r="R289" s="3" t="s">
        <v>17</v>
      </c>
      <c r="S289" s="4"/>
      <c r="T289" s="3" t="s">
        <v>20</v>
      </c>
      <c r="U289" s="4"/>
      <c r="V289" s="4"/>
      <c r="W289" s="4"/>
      <c r="X289" s="4"/>
    </row>
    <row r="290" spans="1:24" x14ac:dyDescent="0.25">
      <c r="A290" s="5" t="s">
        <v>21</v>
      </c>
      <c r="B290" s="5" t="s">
        <v>22</v>
      </c>
      <c r="C290" s="3" t="s">
        <v>23</v>
      </c>
      <c r="D290" s="3" t="s">
        <v>24</v>
      </c>
      <c r="E290" s="3" t="s">
        <v>25</v>
      </c>
      <c r="F290" s="3" t="s">
        <v>26</v>
      </c>
      <c r="G290" s="3" t="s">
        <v>27</v>
      </c>
      <c r="H290" s="3" t="s">
        <v>28</v>
      </c>
      <c r="I290" s="3" t="s">
        <v>29</v>
      </c>
      <c r="J290" s="3" t="s">
        <v>194</v>
      </c>
      <c r="K290" s="3" t="s">
        <v>30</v>
      </c>
      <c r="L290" s="3" t="s">
        <v>25</v>
      </c>
      <c r="M290" s="3" t="s">
        <v>26</v>
      </c>
      <c r="N290" s="3" t="s">
        <v>25</v>
      </c>
      <c r="O290" s="3" t="s">
        <v>26</v>
      </c>
      <c r="P290" s="3" t="s">
        <v>31</v>
      </c>
      <c r="Q290" s="3" t="s">
        <v>32</v>
      </c>
      <c r="R290" s="3" t="s">
        <v>6</v>
      </c>
      <c r="S290" s="3" t="s">
        <v>17</v>
      </c>
      <c r="T290" s="3" t="s">
        <v>6</v>
      </c>
      <c r="U290" s="3"/>
      <c r="V290" s="3"/>
      <c r="W290" s="3"/>
      <c r="X290" s="3"/>
    </row>
    <row r="293" spans="1:24" x14ac:dyDescent="0.25">
      <c r="A293" s="6">
        <v>423</v>
      </c>
      <c r="B293" s="6" t="s">
        <v>187</v>
      </c>
      <c r="C293" s="7"/>
      <c r="D293" s="8">
        <v>22</v>
      </c>
      <c r="E293" s="7"/>
      <c r="F293" s="8">
        <v>2</v>
      </c>
      <c r="G293" s="7"/>
      <c r="H293" s="8">
        <v>27</v>
      </c>
      <c r="I293" s="8">
        <v>51</v>
      </c>
      <c r="J293" s="8">
        <v>629</v>
      </c>
      <c r="K293" s="7"/>
      <c r="L293" s="8">
        <v>87</v>
      </c>
      <c r="M293" s="8">
        <v>113</v>
      </c>
      <c r="N293" s="8">
        <v>109</v>
      </c>
      <c r="O293" s="8">
        <v>20</v>
      </c>
      <c r="P293" s="7"/>
      <c r="Q293" s="7"/>
      <c r="R293" s="8">
        <f t="shared" ref="R293:R300" si="21">SUM(J293:Q293)</f>
        <v>958</v>
      </c>
      <c r="S293" s="8">
        <f t="shared" ref="S293:S300" si="22">SUM(R293,I293)</f>
        <v>1009</v>
      </c>
      <c r="T293" s="9">
        <f t="shared" ref="T293:T300" si="23">R293/S293</f>
        <v>0.94945490584737369</v>
      </c>
      <c r="U293" s="7"/>
      <c r="V293" s="7"/>
      <c r="W293" s="8"/>
      <c r="X293" s="9"/>
    </row>
    <row r="294" spans="1:24" x14ac:dyDescent="0.25">
      <c r="A294" s="6">
        <v>440</v>
      </c>
      <c r="B294" s="6" t="s">
        <v>188</v>
      </c>
      <c r="C294" s="7"/>
      <c r="D294" s="8">
        <v>34</v>
      </c>
      <c r="E294" s="8">
        <v>545</v>
      </c>
      <c r="F294" s="8">
        <v>448</v>
      </c>
      <c r="G294" s="8">
        <v>206</v>
      </c>
      <c r="H294" s="8">
        <v>391</v>
      </c>
      <c r="I294" s="8">
        <v>1624</v>
      </c>
      <c r="J294" s="8">
        <v>114519</v>
      </c>
      <c r="K294" s="8">
        <v>7526</v>
      </c>
      <c r="L294" s="8">
        <v>25694</v>
      </c>
      <c r="M294" s="8">
        <v>8</v>
      </c>
      <c r="N294" s="8">
        <v>8716</v>
      </c>
      <c r="O294" s="8">
        <v>2</v>
      </c>
      <c r="P294" s="7"/>
      <c r="Q294" s="7"/>
      <c r="R294" s="8">
        <f t="shared" si="21"/>
        <v>156465</v>
      </c>
      <c r="S294" s="8">
        <f t="shared" si="22"/>
        <v>158089</v>
      </c>
      <c r="T294" s="9">
        <f t="shared" si="23"/>
        <v>0.98972730550512689</v>
      </c>
      <c r="U294" s="8"/>
      <c r="V294" s="9"/>
      <c r="W294" s="8"/>
      <c r="X294" s="9"/>
    </row>
    <row r="295" spans="1:24" x14ac:dyDescent="0.25">
      <c r="A295" s="6">
        <v>446</v>
      </c>
      <c r="B295" s="6" t="s">
        <v>189</v>
      </c>
      <c r="C295" s="7"/>
      <c r="D295" s="7"/>
      <c r="E295" s="7"/>
      <c r="F295" s="7"/>
      <c r="G295" s="7"/>
      <c r="H295" s="8">
        <v>95</v>
      </c>
      <c r="I295" s="8">
        <v>95</v>
      </c>
      <c r="J295" s="16">
        <v>33</v>
      </c>
      <c r="K295" s="7"/>
      <c r="L295" s="8">
        <v>2</v>
      </c>
      <c r="M295" s="8">
        <v>4</v>
      </c>
      <c r="N295" s="8">
        <v>34</v>
      </c>
      <c r="O295" s="8">
        <v>1</v>
      </c>
      <c r="P295" s="7"/>
      <c r="Q295" s="7"/>
      <c r="R295" s="8">
        <f t="shared" si="21"/>
        <v>74</v>
      </c>
      <c r="S295" s="8">
        <f t="shared" si="22"/>
        <v>169</v>
      </c>
      <c r="T295" s="9">
        <f t="shared" si="23"/>
        <v>0.43786982248520712</v>
      </c>
      <c r="U295" s="7"/>
      <c r="V295" s="7"/>
      <c r="W295" s="8"/>
      <c r="X295" s="9"/>
    </row>
    <row r="296" spans="1:24" x14ac:dyDescent="0.25">
      <c r="A296" s="6">
        <v>452</v>
      </c>
      <c r="B296" s="6" t="s">
        <v>190</v>
      </c>
      <c r="C296" s="7"/>
      <c r="D296" s="7"/>
      <c r="E296" s="7"/>
      <c r="F296" s="8">
        <v>42</v>
      </c>
      <c r="G296" s="8">
        <v>2</v>
      </c>
      <c r="H296" s="8">
        <v>736</v>
      </c>
      <c r="I296" s="8">
        <v>780</v>
      </c>
      <c r="J296" s="8">
        <v>782</v>
      </c>
      <c r="K296" s="8">
        <v>1</v>
      </c>
      <c r="L296" s="8">
        <v>230</v>
      </c>
      <c r="M296" s="7"/>
      <c r="N296" s="8">
        <v>100</v>
      </c>
      <c r="O296" s="7"/>
      <c r="P296" s="7"/>
      <c r="Q296" s="7"/>
      <c r="R296" s="8">
        <f t="shared" si="21"/>
        <v>1113</v>
      </c>
      <c r="S296" s="8">
        <f t="shared" si="22"/>
        <v>1893</v>
      </c>
      <c r="T296" s="9">
        <f t="shared" si="23"/>
        <v>0.58795562599049134</v>
      </c>
      <c r="U296" s="7"/>
      <c r="V296" s="7"/>
      <c r="W296" s="8"/>
      <c r="X296" s="9"/>
    </row>
    <row r="297" spans="1:24" x14ac:dyDescent="0.25">
      <c r="A297" s="6">
        <v>453</v>
      </c>
      <c r="B297" s="6" t="s">
        <v>191</v>
      </c>
      <c r="C297" s="7"/>
      <c r="D297" s="8">
        <v>72</v>
      </c>
      <c r="E297" s="8">
        <v>418</v>
      </c>
      <c r="F297" s="8">
        <v>827</v>
      </c>
      <c r="G297" s="8">
        <v>2</v>
      </c>
      <c r="H297" s="8">
        <v>371</v>
      </c>
      <c r="I297" s="8">
        <v>1690</v>
      </c>
      <c r="J297" s="8">
        <v>99947</v>
      </c>
      <c r="K297" s="8">
        <v>34569</v>
      </c>
      <c r="L297" s="8">
        <v>25791</v>
      </c>
      <c r="M297" s="8">
        <v>1279</v>
      </c>
      <c r="N297" s="8">
        <v>7681</v>
      </c>
      <c r="O297" s="8">
        <v>1096</v>
      </c>
      <c r="P297" s="7"/>
      <c r="Q297" s="7"/>
      <c r="R297" s="8">
        <f t="shared" si="21"/>
        <v>170363</v>
      </c>
      <c r="S297" s="8">
        <f t="shared" si="22"/>
        <v>172053</v>
      </c>
      <c r="T297" s="9">
        <f t="shared" si="23"/>
        <v>0.99017744532208096</v>
      </c>
      <c r="U297" s="8"/>
      <c r="V297" s="9"/>
      <c r="W297" s="8"/>
      <c r="X297" s="9"/>
    </row>
    <row r="298" spans="1:24" x14ac:dyDescent="0.25">
      <c r="A298" s="6">
        <v>454</v>
      </c>
      <c r="B298" s="6" t="s">
        <v>203</v>
      </c>
      <c r="J298" s="8">
        <v>2</v>
      </c>
      <c r="R298" s="8"/>
      <c r="S298" s="8"/>
      <c r="T298" s="9"/>
    </row>
    <row r="299" spans="1:24" x14ac:dyDescent="0.25">
      <c r="J299" s="16"/>
      <c r="R299" s="8"/>
      <c r="S299" s="8"/>
      <c r="T299" s="9"/>
    </row>
    <row r="300" spans="1:24" x14ac:dyDescent="0.25">
      <c r="A300" s="7"/>
      <c r="B300" s="10" t="s">
        <v>57</v>
      </c>
      <c r="C300" s="7"/>
      <c r="D300" s="8">
        <v>128</v>
      </c>
      <c r="E300" s="8">
        <v>963</v>
      </c>
      <c r="F300" s="8">
        <v>1319</v>
      </c>
      <c r="G300" s="8">
        <v>210</v>
      </c>
      <c r="H300" s="8">
        <v>1620</v>
      </c>
      <c r="I300" s="8">
        <v>4240</v>
      </c>
      <c r="J300" s="16">
        <f>SUM(J293:J298)</f>
        <v>215912</v>
      </c>
      <c r="K300" s="8">
        <v>42096</v>
      </c>
      <c r="L300" s="8">
        <v>51804</v>
      </c>
      <c r="M300" s="8">
        <v>1404</v>
      </c>
      <c r="N300" s="8">
        <v>16640</v>
      </c>
      <c r="O300" s="8">
        <v>1119</v>
      </c>
      <c r="P300" s="7"/>
      <c r="Q300" s="7"/>
      <c r="R300" s="8">
        <f t="shared" si="21"/>
        <v>328975</v>
      </c>
      <c r="S300" s="8">
        <f t="shared" si="22"/>
        <v>333215</v>
      </c>
      <c r="T300" s="9">
        <f t="shared" si="23"/>
        <v>0.98727548279639277</v>
      </c>
      <c r="U300" s="8"/>
      <c r="V300" s="9"/>
      <c r="W300" s="8"/>
      <c r="X300" s="9"/>
    </row>
    <row r="301" spans="1:24" x14ac:dyDescent="0.25">
      <c r="A301" s="7"/>
      <c r="B301" s="10" t="s">
        <v>58</v>
      </c>
      <c r="C301" s="9">
        <v>0</v>
      </c>
      <c r="D301" s="9">
        <v>0.04</v>
      </c>
      <c r="E301" s="11">
        <v>0.28799999999999998</v>
      </c>
      <c r="F301" s="11">
        <v>0.183</v>
      </c>
      <c r="G301" s="11">
        <v>0.253</v>
      </c>
      <c r="H301" s="9">
        <v>0.08</v>
      </c>
      <c r="I301" s="11">
        <v>0.108</v>
      </c>
      <c r="J301" s="23">
        <f>J300/$H$312</f>
        <v>0.19102320462323011</v>
      </c>
      <c r="K301" s="11">
        <v>0.89600000000000002</v>
      </c>
      <c r="L301" s="11">
        <v>0.188</v>
      </c>
      <c r="M301" s="11">
        <v>1.7000000000000001E-2</v>
      </c>
      <c r="N301" s="11">
        <v>0.22800000000000001</v>
      </c>
      <c r="O301" s="11">
        <v>4.3999999999999997E-2</v>
      </c>
      <c r="P301" s="9">
        <v>0</v>
      </c>
      <c r="Q301" s="9">
        <v>0</v>
      </c>
      <c r="R301" s="14">
        <f>R300/$P$312</f>
        <v>0.20149892290947355</v>
      </c>
      <c r="S301" s="14">
        <f>S300/$Q$312</f>
        <v>0.19929925421652661</v>
      </c>
      <c r="T301" s="7"/>
      <c r="U301" s="11"/>
      <c r="V301" s="7"/>
      <c r="W301" s="11"/>
      <c r="X301" s="7"/>
    </row>
    <row r="303" spans="1:24" ht="18.75" customHeight="1" x14ac:dyDescent="0.25">
      <c r="A303" s="17" t="s">
        <v>192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6" spans="1:22" x14ac:dyDescent="0.25">
      <c r="A306" s="21" t="s">
        <v>5</v>
      </c>
      <c r="B306" s="21"/>
      <c r="C306" s="21"/>
      <c r="D306" s="21"/>
      <c r="E306" s="21"/>
      <c r="F306" s="21"/>
      <c r="G306" s="21"/>
      <c r="H306" s="21"/>
      <c r="I306" s="21" t="s">
        <v>6</v>
      </c>
      <c r="J306" s="21"/>
      <c r="K306" s="12"/>
      <c r="L306" s="3" t="s">
        <v>7</v>
      </c>
      <c r="M306" s="3" t="s">
        <v>7</v>
      </c>
      <c r="N306" s="3" t="s">
        <v>8</v>
      </c>
      <c r="O306" s="3" t="s">
        <v>8</v>
      </c>
      <c r="P306" s="4"/>
      <c r="Q306" s="4"/>
      <c r="R306" s="4"/>
      <c r="S306" s="21"/>
      <c r="T306" s="21"/>
      <c r="U306" s="21"/>
      <c r="V306" s="21"/>
    </row>
    <row r="307" spans="1:22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2"/>
      <c r="L307" s="3" t="s">
        <v>9</v>
      </c>
      <c r="M307" s="3" t="s">
        <v>10</v>
      </c>
      <c r="N307" s="3" t="s">
        <v>11</v>
      </c>
      <c r="O307" s="3" t="s">
        <v>12</v>
      </c>
      <c r="P307" s="4"/>
      <c r="Q307" s="4"/>
      <c r="R307" s="4"/>
      <c r="S307" s="21"/>
      <c r="T307" s="21"/>
      <c r="U307" s="21"/>
      <c r="V307" s="21"/>
    </row>
    <row r="308" spans="1:22" x14ac:dyDescent="0.25">
      <c r="A308" s="4"/>
      <c r="B308" s="3" t="s">
        <v>15</v>
      </c>
      <c r="C308" s="3" t="s">
        <v>9</v>
      </c>
      <c r="D308" s="3" t="s">
        <v>10</v>
      </c>
      <c r="E308" s="3" t="s">
        <v>16</v>
      </c>
      <c r="F308" s="4"/>
      <c r="G308" s="3" t="s">
        <v>17</v>
      </c>
      <c r="H308" s="3" t="s">
        <v>193</v>
      </c>
      <c r="I308" s="3" t="s">
        <v>18</v>
      </c>
      <c r="J308" s="3" t="s">
        <v>9</v>
      </c>
      <c r="K308" s="3" t="s">
        <v>10</v>
      </c>
      <c r="L308" s="3" t="s">
        <v>19</v>
      </c>
      <c r="M308" s="3" t="s">
        <v>19</v>
      </c>
      <c r="N308" s="3" t="s">
        <v>8</v>
      </c>
      <c r="O308" s="3" t="s">
        <v>8</v>
      </c>
      <c r="P308" s="3" t="s">
        <v>17</v>
      </c>
      <c r="Q308" s="4"/>
      <c r="R308" s="3" t="s">
        <v>20</v>
      </c>
      <c r="S308" s="4"/>
      <c r="T308" s="4"/>
      <c r="U308" s="4"/>
      <c r="V308" s="4"/>
    </row>
    <row r="309" spans="1:22" x14ac:dyDescent="0.25">
      <c r="A309" s="3" t="s">
        <v>23</v>
      </c>
      <c r="B309" s="3" t="s">
        <v>24</v>
      </c>
      <c r="C309" s="3" t="s">
        <v>25</v>
      </c>
      <c r="D309" s="3" t="s">
        <v>26</v>
      </c>
      <c r="E309" s="3" t="s">
        <v>27</v>
      </c>
      <c r="F309" s="3" t="s">
        <v>28</v>
      </c>
      <c r="G309" s="3" t="s">
        <v>29</v>
      </c>
      <c r="H309" s="3" t="s">
        <v>194</v>
      </c>
      <c r="I309" s="3" t="s">
        <v>18</v>
      </c>
      <c r="J309" s="3" t="s">
        <v>25</v>
      </c>
      <c r="K309" s="3" t="s">
        <v>26</v>
      </c>
      <c r="L309" s="3" t="s">
        <v>25</v>
      </c>
      <c r="M309" s="3" t="s">
        <v>26</v>
      </c>
      <c r="N309" s="3" t="s">
        <v>31</v>
      </c>
      <c r="O309" s="3" t="s">
        <v>32</v>
      </c>
      <c r="P309" s="3" t="s">
        <v>6</v>
      </c>
      <c r="Q309" s="3" t="s">
        <v>17</v>
      </c>
      <c r="R309" s="3" t="s">
        <v>6</v>
      </c>
      <c r="S309" s="3"/>
      <c r="T309" s="3"/>
      <c r="U309" s="3"/>
      <c r="V309" s="3"/>
    </row>
    <row r="312" spans="1:22" x14ac:dyDescent="0.25">
      <c r="A312" s="8">
        <v>4438</v>
      </c>
      <c r="B312" s="8">
        <v>3176</v>
      </c>
      <c r="C312" s="8">
        <v>3339</v>
      </c>
      <c r="D312" s="8">
        <v>7194</v>
      </c>
      <c r="E312" s="8">
        <v>830</v>
      </c>
      <c r="F312" s="8">
        <v>20317</v>
      </c>
      <c r="G312" s="13">
        <v>39294</v>
      </c>
      <c r="H312" s="16">
        <f>J300+J277+J247+J197+J164+J130+J105+J43</f>
        <v>1130292</v>
      </c>
      <c r="I312" s="8">
        <v>46996</v>
      </c>
      <c r="J312" s="8">
        <v>275612</v>
      </c>
      <c r="K312" s="8">
        <v>81057</v>
      </c>
      <c r="L312" s="8">
        <v>73039</v>
      </c>
      <c r="M312" s="8">
        <v>25643</v>
      </c>
      <c r="N312" s="7"/>
      <c r="O312" s="7"/>
      <c r="P312" s="13">
        <f>SUM(H312:O312)</f>
        <v>1632639</v>
      </c>
      <c r="Q312" s="13">
        <f>SUM(P312,G312)</f>
        <v>1671933</v>
      </c>
      <c r="R312" s="15">
        <f>P312/Q312</f>
        <v>0.97649786205547706</v>
      </c>
      <c r="S312" s="8"/>
      <c r="T312" s="11"/>
      <c r="U312" s="8"/>
      <c r="V312" s="11"/>
    </row>
  </sheetData>
  <mergeCells count="103">
    <mergeCell ref="A303:X303"/>
    <mergeCell ref="A306:H307"/>
    <mergeCell ref="I306:J307"/>
    <mergeCell ref="S306:T306"/>
    <mergeCell ref="U306:V306"/>
    <mergeCell ref="S307:T307"/>
    <mergeCell ref="U307:V307"/>
    <mergeCell ref="A287:B288"/>
    <mergeCell ref="C287:J288"/>
    <mergeCell ref="K287:L288"/>
    <mergeCell ref="T287:U287"/>
    <mergeCell ref="V287:W287"/>
    <mergeCell ref="R288:S288"/>
    <mergeCell ref="T288:U288"/>
    <mergeCell ref="V288:W288"/>
    <mergeCell ref="T258:U258"/>
    <mergeCell ref="V258:W258"/>
    <mergeCell ref="A280:X280"/>
    <mergeCell ref="A281:U281"/>
    <mergeCell ref="A285:C285"/>
    <mergeCell ref="C284:X284"/>
    <mergeCell ref="A250:X250"/>
    <mergeCell ref="A251:U251"/>
    <mergeCell ref="A255:C255"/>
    <mergeCell ref="C254:X254"/>
    <mergeCell ref="A257:B258"/>
    <mergeCell ref="C257:J258"/>
    <mergeCell ref="K257:L258"/>
    <mergeCell ref="T257:U257"/>
    <mergeCell ref="V257:W257"/>
    <mergeCell ref="R258:S258"/>
    <mergeCell ref="A207:B208"/>
    <mergeCell ref="C207:J208"/>
    <mergeCell ref="K207:L208"/>
    <mergeCell ref="T207:U207"/>
    <mergeCell ref="V207:W207"/>
    <mergeCell ref="R208:S208"/>
    <mergeCell ref="T208:U208"/>
    <mergeCell ref="V208:W208"/>
    <mergeCell ref="T175:U175"/>
    <mergeCell ref="V175:W175"/>
    <mergeCell ref="A200:X200"/>
    <mergeCell ref="A201:U201"/>
    <mergeCell ref="A205:C205"/>
    <mergeCell ref="C204:X204"/>
    <mergeCell ref="A167:X167"/>
    <mergeCell ref="A168:U168"/>
    <mergeCell ref="A172:C172"/>
    <mergeCell ref="C171:X171"/>
    <mergeCell ref="A174:B175"/>
    <mergeCell ref="C174:J175"/>
    <mergeCell ref="K174:L175"/>
    <mergeCell ref="T174:U174"/>
    <mergeCell ref="V174:W174"/>
    <mergeCell ref="R175:S175"/>
    <mergeCell ref="A140:B141"/>
    <mergeCell ref="C140:J141"/>
    <mergeCell ref="K140:L141"/>
    <mergeCell ref="T140:U140"/>
    <mergeCell ref="V140:W140"/>
    <mergeCell ref="R141:S141"/>
    <mergeCell ref="T141:U141"/>
    <mergeCell ref="V141:W141"/>
    <mergeCell ref="T116:U116"/>
    <mergeCell ref="V116:W116"/>
    <mergeCell ref="A133:X133"/>
    <mergeCell ref="A134:U134"/>
    <mergeCell ref="A138:C138"/>
    <mergeCell ref="C137:X137"/>
    <mergeCell ref="A108:X108"/>
    <mergeCell ref="A109:U109"/>
    <mergeCell ref="A113:C113"/>
    <mergeCell ref="C112:X112"/>
    <mergeCell ref="A115:B116"/>
    <mergeCell ref="C115:J116"/>
    <mergeCell ref="K115:L116"/>
    <mergeCell ref="T115:U115"/>
    <mergeCell ref="V115:W115"/>
    <mergeCell ref="R116:S116"/>
    <mergeCell ref="A53:B54"/>
    <mergeCell ref="C53:J54"/>
    <mergeCell ref="K53:L54"/>
    <mergeCell ref="T53:U53"/>
    <mergeCell ref="V53:W53"/>
    <mergeCell ref="R54:S54"/>
    <mergeCell ref="T54:U54"/>
    <mergeCell ref="V54:W54"/>
    <mergeCell ref="T9:U9"/>
    <mergeCell ref="V9:W9"/>
    <mergeCell ref="A46:X46"/>
    <mergeCell ref="A47:U47"/>
    <mergeCell ref="A51:C51"/>
    <mergeCell ref="C50:X50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2019-07-17T17:50:38Z</dcterms:created>
  <dcterms:modified xsi:type="dcterms:W3CDTF">2019-07-18T14:14:32Z</dcterms:modified>
</cp:coreProperties>
</file>