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1570" windowHeight="78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5" i="1" l="1"/>
  <c r="S292" i="1" l="1"/>
  <c r="S293" i="1"/>
  <c r="S294" i="1"/>
  <c r="R291" i="1"/>
  <c r="R292" i="1"/>
  <c r="R293" i="1"/>
  <c r="R294" i="1"/>
  <c r="R295" i="1"/>
  <c r="S295" i="1" s="1"/>
  <c r="R290" i="1"/>
  <c r="R262" i="1"/>
  <c r="R263" i="1"/>
  <c r="S263" i="1" s="1"/>
  <c r="T263" i="1" s="1"/>
  <c r="R264" i="1"/>
  <c r="S264" i="1" s="1"/>
  <c r="T264" i="1" s="1"/>
  <c r="R265" i="1"/>
  <c r="R266" i="1"/>
  <c r="R267" i="1"/>
  <c r="S267" i="1" s="1"/>
  <c r="R268" i="1"/>
  <c r="S268" i="1" s="1"/>
  <c r="T268" i="1" s="1"/>
  <c r="R269" i="1"/>
  <c r="S269" i="1" s="1"/>
  <c r="T269" i="1" s="1"/>
  <c r="R270" i="1"/>
  <c r="R271" i="1"/>
  <c r="R261" i="1"/>
  <c r="S222" i="1"/>
  <c r="S223" i="1"/>
  <c r="R215" i="1"/>
  <c r="S215" i="1" s="1"/>
  <c r="T215" i="1" s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S228" i="1" s="1"/>
  <c r="T228" i="1" s="1"/>
  <c r="R230" i="1"/>
  <c r="R231" i="1"/>
  <c r="R232" i="1"/>
  <c r="R233" i="1"/>
  <c r="R234" i="1"/>
  <c r="R236" i="1"/>
  <c r="R237" i="1"/>
  <c r="R238" i="1"/>
  <c r="R239" i="1"/>
  <c r="R240" i="1"/>
  <c r="R241" i="1"/>
  <c r="R242" i="1"/>
  <c r="R214" i="1"/>
  <c r="T193" i="1"/>
  <c r="S191" i="1"/>
  <c r="R181" i="1"/>
  <c r="R182" i="1"/>
  <c r="S182" i="1" s="1"/>
  <c r="T182" i="1" s="1"/>
  <c r="R183" i="1"/>
  <c r="S183" i="1" s="1"/>
  <c r="R185" i="1"/>
  <c r="R186" i="1"/>
  <c r="R187" i="1"/>
  <c r="S187" i="1" s="1"/>
  <c r="R188" i="1"/>
  <c r="S188" i="1" s="1"/>
  <c r="R189" i="1"/>
  <c r="R190" i="1"/>
  <c r="S190" i="1" s="1"/>
  <c r="R191" i="1"/>
  <c r="R192" i="1"/>
  <c r="R193" i="1"/>
  <c r="S193" i="1" s="1"/>
  <c r="R194" i="1"/>
  <c r="R195" i="1"/>
  <c r="R180" i="1"/>
  <c r="R146" i="1"/>
  <c r="R147" i="1"/>
  <c r="R148" i="1"/>
  <c r="R149" i="1"/>
  <c r="S149" i="1" s="1"/>
  <c r="T149" i="1" s="1"/>
  <c r="R151" i="1"/>
  <c r="R152" i="1"/>
  <c r="S152" i="1" s="1"/>
  <c r="T152" i="1" s="1"/>
  <c r="R153" i="1"/>
  <c r="S153" i="1" s="1"/>
  <c r="R154" i="1"/>
  <c r="S154" i="1" s="1"/>
  <c r="T154" i="1" s="1"/>
  <c r="R155" i="1"/>
  <c r="R156" i="1"/>
  <c r="R158" i="1"/>
  <c r="R159" i="1"/>
  <c r="S159" i="1" s="1"/>
  <c r="T159" i="1" s="1"/>
  <c r="R160" i="1"/>
  <c r="R161" i="1"/>
  <c r="S146" i="1"/>
  <c r="S147" i="1"/>
  <c r="S148" i="1"/>
  <c r="T148" i="1" s="1"/>
  <c r="S151" i="1"/>
  <c r="S155" i="1"/>
  <c r="T155" i="1" s="1"/>
  <c r="S156" i="1"/>
  <c r="T156" i="1" s="1"/>
  <c r="S158" i="1"/>
  <c r="T158" i="1" s="1"/>
  <c r="S160" i="1"/>
  <c r="S161" i="1"/>
  <c r="T147" i="1"/>
  <c r="T161" i="1"/>
  <c r="R145" i="1"/>
  <c r="R120" i="1"/>
  <c r="S120" i="1" s="1"/>
  <c r="T120" i="1" s="1"/>
  <c r="R121" i="1"/>
  <c r="R122" i="1"/>
  <c r="S122" i="1" s="1"/>
  <c r="T122" i="1" s="1"/>
  <c r="R123" i="1"/>
  <c r="S123" i="1" s="1"/>
  <c r="T123" i="1" s="1"/>
  <c r="R124" i="1"/>
  <c r="S124" i="1" s="1"/>
  <c r="R125" i="1"/>
  <c r="R126" i="1"/>
  <c r="S126" i="1" s="1"/>
  <c r="T126" i="1" s="1"/>
  <c r="R127" i="1"/>
  <c r="S127" i="1" s="1"/>
  <c r="T127" i="1" s="1"/>
  <c r="R128" i="1"/>
  <c r="S128" i="1" s="1"/>
  <c r="T128" i="1" s="1"/>
  <c r="S121" i="1"/>
  <c r="T121" i="1" s="1"/>
  <c r="S125" i="1"/>
  <c r="T125" i="1" s="1"/>
  <c r="R118" i="1"/>
  <c r="S118" i="1" s="1"/>
  <c r="T118" i="1" s="1"/>
  <c r="S63" i="1"/>
  <c r="S85" i="1"/>
  <c r="T85" i="1" s="1"/>
  <c r="S90" i="1"/>
  <c r="R58" i="1"/>
  <c r="S58" i="1" s="1"/>
  <c r="T58" i="1" s="1"/>
  <c r="R59" i="1"/>
  <c r="S59" i="1" s="1"/>
  <c r="T59" i="1" s="1"/>
  <c r="R60" i="1"/>
  <c r="R61" i="1"/>
  <c r="R62" i="1"/>
  <c r="S62" i="1" s="1"/>
  <c r="T62" i="1" s="1"/>
  <c r="R63" i="1"/>
  <c r="R64" i="1"/>
  <c r="S64" i="1" s="1"/>
  <c r="T64" i="1" s="1"/>
  <c r="R66" i="1"/>
  <c r="S66" i="1" s="1"/>
  <c r="R67" i="1"/>
  <c r="S67" i="1" s="1"/>
  <c r="T67" i="1" s="1"/>
  <c r="R68" i="1"/>
  <c r="R69" i="1"/>
  <c r="S69" i="1" s="1"/>
  <c r="T69" i="1" s="1"/>
  <c r="R70" i="1"/>
  <c r="S70" i="1" s="1"/>
  <c r="T70" i="1" s="1"/>
  <c r="R71" i="1"/>
  <c r="S71" i="1" s="1"/>
  <c r="T71" i="1" s="1"/>
  <c r="R72" i="1"/>
  <c r="R73" i="1"/>
  <c r="R74" i="1"/>
  <c r="R75" i="1"/>
  <c r="R76" i="1"/>
  <c r="R77" i="1"/>
  <c r="R78" i="1"/>
  <c r="R79" i="1"/>
  <c r="R80" i="1"/>
  <c r="R82" i="1"/>
  <c r="R83" i="1"/>
  <c r="R84" i="1"/>
  <c r="R85" i="1"/>
  <c r="R86" i="1"/>
  <c r="S86" i="1" s="1"/>
  <c r="R87" i="1"/>
  <c r="R89" i="1"/>
  <c r="R90" i="1"/>
  <c r="R91" i="1"/>
  <c r="R92" i="1"/>
  <c r="R94" i="1"/>
  <c r="S94" i="1" s="1"/>
  <c r="T94" i="1" s="1"/>
  <c r="R95" i="1"/>
  <c r="R96" i="1"/>
  <c r="R97" i="1"/>
  <c r="R98" i="1"/>
  <c r="R99" i="1"/>
  <c r="R57" i="1"/>
  <c r="K298" i="1"/>
  <c r="K274" i="1"/>
  <c r="K245" i="1"/>
  <c r="R245" i="1" s="1"/>
  <c r="K198" i="1"/>
  <c r="R198" i="1" s="1"/>
  <c r="K164" i="1"/>
  <c r="R164" i="1" s="1"/>
  <c r="K129" i="1"/>
  <c r="K102" i="1"/>
  <c r="R102" i="1" s="1"/>
  <c r="K41" i="1"/>
  <c r="S19" i="1"/>
  <c r="S24" i="1"/>
  <c r="S25" i="1"/>
  <c r="S28" i="1"/>
  <c r="S29" i="1"/>
  <c r="S32" i="1"/>
  <c r="T32" i="1" s="1"/>
  <c r="S33" i="1"/>
  <c r="S36" i="1"/>
  <c r="S37" i="1"/>
  <c r="R15" i="1"/>
  <c r="S15" i="1" s="1"/>
  <c r="R17" i="1"/>
  <c r="R18" i="1"/>
  <c r="R19" i="1"/>
  <c r="R20" i="1"/>
  <c r="R21" i="1"/>
  <c r="S21" i="1" s="1"/>
  <c r="R23" i="1"/>
  <c r="R24" i="1"/>
  <c r="R25" i="1"/>
  <c r="R26" i="1"/>
  <c r="R27" i="1"/>
  <c r="R28" i="1"/>
  <c r="R29" i="1"/>
  <c r="R30" i="1"/>
  <c r="R31" i="1"/>
  <c r="R32" i="1"/>
  <c r="R33" i="1"/>
  <c r="R34" i="1"/>
  <c r="S34" i="1" s="1"/>
  <c r="R35" i="1"/>
  <c r="S35" i="1" s="1"/>
  <c r="R36" i="1"/>
  <c r="R37" i="1"/>
  <c r="R38" i="1"/>
  <c r="S38" i="1" s="1"/>
  <c r="T38" i="1" s="1"/>
  <c r="R14" i="1"/>
  <c r="S27" i="1" l="1"/>
  <c r="T27" i="1" s="1"/>
  <c r="S18" i="1"/>
  <c r="T18" i="1" s="1"/>
  <c r="S89" i="1"/>
  <c r="T89" i="1" s="1"/>
  <c r="S31" i="1"/>
  <c r="T31" i="1" s="1"/>
  <c r="T23" i="1"/>
  <c r="S23" i="1"/>
  <c r="S75" i="1"/>
  <c r="T75" i="1" s="1"/>
  <c r="T189" i="1"/>
  <c r="T217" i="1"/>
  <c r="T265" i="1"/>
  <c r="T17" i="1"/>
  <c r="T34" i="1"/>
  <c r="S92" i="1"/>
  <c r="T92" i="1" s="1"/>
  <c r="S189" i="1"/>
  <c r="S242" i="1"/>
  <c r="T242" i="1" s="1"/>
  <c r="T294" i="1"/>
  <c r="T37" i="1"/>
  <c r="T33" i="1"/>
  <c r="T29" i="1"/>
  <c r="T25" i="1"/>
  <c r="S17" i="1"/>
  <c r="S74" i="1"/>
  <c r="T74" i="1" s="1"/>
  <c r="S60" i="1"/>
  <c r="T60" i="1" s="1"/>
  <c r="T223" i="1"/>
  <c r="S241" i="1"/>
  <c r="T241" i="1" s="1"/>
  <c r="S217" i="1"/>
  <c r="S265" i="1"/>
  <c r="T293" i="1"/>
  <c r="T295" i="1"/>
  <c r="T36" i="1"/>
  <c r="T28" i="1"/>
  <c r="T24" i="1"/>
  <c r="T19" i="1"/>
  <c r="S30" i="1"/>
  <c r="T30" i="1" s="1"/>
  <c r="S26" i="1"/>
  <c r="T26" i="1" s="1"/>
  <c r="S20" i="1"/>
  <c r="T20" i="1" s="1"/>
  <c r="T90" i="1"/>
  <c r="T63" i="1"/>
  <c r="S95" i="1"/>
  <c r="T95" i="1" s="1"/>
  <c r="S72" i="1"/>
  <c r="T72" i="1" s="1"/>
  <c r="T153" i="1"/>
  <c r="T160" i="1"/>
  <c r="T151" i="1"/>
  <c r="T146" i="1"/>
  <c r="T191" i="1"/>
  <c r="T222" i="1"/>
  <c r="S230" i="1"/>
  <c r="T230" i="1" s="1"/>
  <c r="T292" i="1"/>
  <c r="S291" i="1"/>
  <c r="T291" i="1" s="1"/>
  <c r="R129" i="1"/>
  <c r="S129" i="1" s="1"/>
  <c r="I310" i="1"/>
  <c r="P310" i="1" s="1"/>
  <c r="R199" i="1" s="1"/>
  <c r="S271" i="1"/>
  <c r="T271" i="1" s="1"/>
  <c r="S270" i="1"/>
  <c r="T270" i="1" s="1"/>
  <c r="T267" i="1"/>
  <c r="S266" i="1"/>
  <c r="T266" i="1" s="1"/>
  <c r="R298" i="1"/>
  <c r="R274" i="1"/>
  <c r="S274" i="1" s="1"/>
  <c r="S262" i="1"/>
  <c r="T262" i="1" s="1"/>
  <c r="S240" i="1"/>
  <c r="T240" i="1" s="1"/>
  <c r="S239" i="1"/>
  <c r="T239" i="1" s="1"/>
  <c r="S238" i="1"/>
  <c r="T238" i="1" s="1"/>
  <c r="S237" i="1"/>
  <c r="T237" i="1" s="1"/>
  <c r="S236" i="1"/>
  <c r="T236" i="1" s="1"/>
  <c r="S234" i="1"/>
  <c r="T234" i="1" s="1"/>
  <c r="S233" i="1"/>
  <c r="T233" i="1" s="1"/>
  <c r="S232" i="1"/>
  <c r="T232" i="1" s="1"/>
  <c r="S231" i="1"/>
  <c r="T231" i="1" s="1"/>
  <c r="S227" i="1"/>
  <c r="T227" i="1" s="1"/>
  <c r="S226" i="1"/>
  <c r="T226" i="1" s="1"/>
  <c r="S225" i="1"/>
  <c r="T225" i="1" s="1"/>
  <c r="S224" i="1"/>
  <c r="T224" i="1" s="1"/>
  <c r="S221" i="1"/>
  <c r="T221" i="1" s="1"/>
  <c r="S220" i="1"/>
  <c r="T220" i="1" s="1"/>
  <c r="S219" i="1"/>
  <c r="T219" i="1" s="1"/>
  <c r="S218" i="1"/>
  <c r="T218" i="1" s="1"/>
  <c r="S216" i="1"/>
  <c r="T216" i="1" s="1"/>
  <c r="S245" i="1"/>
  <c r="S195" i="1"/>
  <c r="T195" i="1" s="1"/>
  <c r="S194" i="1"/>
  <c r="T194" i="1" s="1"/>
  <c r="S192" i="1"/>
  <c r="T192" i="1" s="1"/>
  <c r="T190" i="1"/>
  <c r="T188" i="1"/>
  <c r="T187" i="1"/>
  <c r="S186" i="1"/>
  <c r="T186" i="1" s="1"/>
  <c r="T185" i="1"/>
  <c r="S185" i="1"/>
  <c r="T183" i="1"/>
  <c r="S181" i="1"/>
  <c r="T181" i="1" s="1"/>
  <c r="S198" i="1"/>
  <c r="S164" i="1"/>
  <c r="T124" i="1"/>
  <c r="S99" i="1"/>
  <c r="T99" i="1" s="1"/>
  <c r="S98" i="1"/>
  <c r="T98" i="1" s="1"/>
  <c r="S97" i="1"/>
  <c r="T97" i="1" s="1"/>
  <c r="S96" i="1"/>
  <c r="T96" i="1" s="1"/>
  <c r="S91" i="1"/>
  <c r="T91" i="1" s="1"/>
  <c r="S87" i="1"/>
  <c r="T87" i="1" s="1"/>
  <c r="T86" i="1"/>
  <c r="S84" i="1"/>
  <c r="T84" i="1" s="1"/>
  <c r="S83" i="1"/>
  <c r="T83" i="1" s="1"/>
  <c r="S82" i="1"/>
  <c r="T82" i="1" s="1"/>
  <c r="S80" i="1"/>
  <c r="T80" i="1" s="1"/>
  <c r="S79" i="1"/>
  <c r="T79" i="1" s="1"/>
  <c r="S78" i="1"/>
  <c r="T78" i="1" s="1"/>
  <c r="S77" i="1"/>
  <c r="T77" i="1" s="1"/>
  <c r="T76" i="1"/>
  <c r="S76" i="1"/>
  <c r="S73" i="1"/>
  <c r="T73" i="1" s="1"/>
  <c r="S68" i="1"/>
  <c r="T68" i="1" s="1"/>
  <c r="T66" i="1"/>
  <c r="S61" i="1"/>
  <c r="T61" i="1" s="1"/>
  <c r="S102" i="1"/>
  <c r="T35" i="1"/>
  <c r="T21" i="1"/>
  <c r="T15" i="1"/>
  <c r="S14" i="1"/>
  <c r="T14" i="1" s="1"/>
  <c r="S290" i="1"/>
  <c r="T290" i="1" s="1"/>
  <c r="S261" i="1"/>
  <c r="T261" i="1" s="1"/>
  <c r="S214" i="1"/>
  <c r="T214" i="1" s="1"/>
  <c r="S180" i="1"/>
  <c r="T180" i="1" s="1"/>
  <c r="S145" i="1"/>
  <c r="T145" i="1" s="1"/>
  <c r="S57" i="1"/>
  <c r="T57" i="1" s="1"/>
  <c r="R41" i="1"/>
  <c r="K130" i="1" l="1"/>
  <c r="R165" i="1"/>
  <c r="R103" i="1"/>
  <c r="R130" i="1"/>
  <c r="K199" i="1"/>
  <c r="R246" i="1"/>
  <c r="R299" i="1"/>
  <c r="K165" i="1"/>
  <c r="Q310" i="1"/>
  <c r="R310" i="1" s="1"/>
  <c r="K42" i="1"/>
  <c r="K103" i="1"/>
  <c r="T129" i="1"/>
  <c r="K246" i="1"/>
  <c r="K299" i="1"/>
  <c r="K275" i="1"/>
  <c r="S298" i="1"/>
  <c r="R275" i="1"/>
  <c r="T274" i="1"/>
  <c r="T245" i="1"/>
  <c r="T198" i="1"/>
  <c r="T164" i="1"/>
  <c r="T102" i="1"/>
  <c r="S41" i="1"/>
  <c r="R42" i="1"/>
  <c r="S165" i="1" l="1"/>
  <c r="S299" i="1"/>
  <c r="S42" i="1"/>
  <c r="S275" i="1"/>
  <c r="S199" i="1"/>
  <c r="S103" i="1"/>
  <c r="S246" i="1"/>
  <c r="S130" i="1"/>
  <c r="T298" i="1"/>
  <c r="T41" i="1"/>
</calcChain>
</file>

<file path=xl/sharedStrings.xml><?xml version="1.0" encoding="utf-8"?>
<sst xmlns="http://schemas.openxmlformats.org/spreadsheetml/2006/main" count="632" uniqueCount="202">
  <si>
    <t>Release Requests Received</t>
  </si>
  <si>
    <t>Demandes de mainlevées reçues</t>
  </si>
  <si>
    <t>May / mai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</si>
  <si>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</si>
  <si>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</si>
  <si>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</si>
  <si>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</si>
  <si>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</si>
  <si>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</si>
  <si>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</si>
  <si>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</si>
  <si>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</si>
  <si>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</si>
  <si>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</si>
  <si>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</si>
  <si>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</si>
  <si>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</si>
  <si>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</si>
  <si>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</si>
  <si>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</si>
  <si>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</si>
  <si>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</si>
  <si>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</si>
  <si>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</si>
  <si>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</si>
  <si>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</si>
  <si>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</si>
  <si>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</si>
  <si>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</si>
  <si>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</si>
  <si>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</si>
  <si>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</si>
  <si>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</si>
  <si>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</si>
  <si>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</si>
  <si>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</si>
  <si>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</si>
  <si>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</si>
  <si>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</si>
  <si>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</si>
  <si>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</si>
  <si>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</si>
  <si>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</si>
  <si>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</si>
  <si>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</si>
  <si>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</si>
  <si>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</si>
  <si>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</si>
  <si>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</si>
  <si>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</si>
  <si>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</si>
  <si>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</si>
  <si>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</si>
  <si>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</si>
  <si>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</si>
  <si>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</si>
  <si>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</si>
  <si>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</si>
  <si>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</si>
  <si>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</si>
  <si>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</si>
  <si>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</si>
  <si>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</si>
  <si>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</si>
  <si>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</si>
  <si>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</si>
  <si>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</si>
  <si>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</si>
  <si>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</si>
  <si>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</si>
  <si>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</si>
  <si>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</si>
  <si>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</si>
  <si>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</si>
  <si>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</si>
  <si>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</si>
  <si>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</si>
  <si>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</si>
  <si>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</si>
  <si>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</si>
  <si>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</si>
  <si>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</si>
  <si>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 xml:space="preserve">ST-JÉRÔME </t>
  </si>
  <si>
    <t>VAL D’OR (IAS)</t>
  </si>
  <si>
    <t>LACOLLE: HWY 15 (HUB</t>
  </si>
  <si>
    <t>STANHOPE</t>
  </si>
  <si>
    <t>COWANSVILLE</t>
  </si>
  <si>
    <t>SEPT-ÎLES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</si>
  <si>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</si>
  <si>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</si>
  <si>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</si>
  <si>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</si>
  <si>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</si>
  <si>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</si>
  <si>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</si>
  <si>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</si>
  <si>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</si>
  <si>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</si>
  <si>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</si>
  <si>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 xml:space="preserve">BRACEBRIDGE 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</si>
  <si>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</si>
  <si>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</si>
  <si>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</si>
  <si>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</si>
  <si>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</si>
  <si>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</si>
  <si>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</si>
  <si>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</si>
  <si>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</si>
  <si>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</si>
  <si>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</si>
  <si>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</si>
  <si>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</si>
  <si>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</si>
  <si>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</si>
  <si>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</si>
  <si>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</si>
  <si>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</si>
  <si>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</si>
  <si>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</si>
  <si>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</si>
  <si>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</si>
  <si>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</si>
  <si>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</si>
  <si>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</si>
  <si>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</si>
  <si>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</si>
  <si>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</si>
  <si>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</si>
  <si>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</si>
  <si>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TORQUAY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</si>
  <si>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</si>
  <si>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</si>
  <si>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</si>
  <si>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</si>
  <si>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</si>
  <si>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</si>
  <si>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</si>
  <si>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</si>
  <si>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</si>
  <si>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</si>
  <si>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</si>
  <si>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</si>
  <si>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</si>
  <si>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</si>
  <si>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</si>
  <si>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</si>
  <si>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</si>
  <si>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</si>
  <si>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</si>
  <si>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</si>
  <si>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</si>
  <si>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</si>
  <si>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</si>
  <si>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</si>
  <si>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</si>
  <si>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</si>
  <si>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</si>
  <si>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</si>
  <si>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</si>
  <si>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</si>
  <si>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</si>
  <si>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BEAVER CREEK</t>
  </si>
  <si>
    <t>FRASER</t>
  </si>
  <si>
    <t>LITTLE GOLD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</si>
  <si>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</si>
  <si>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</si>
  <si>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</si>
  <si>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</si>
  <si>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</si>
  <si>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</si>
  <si>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</si>
  <si>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</si>
  <si>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</si>
  <si>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</si>
  <si>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</si>
  <si>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</si>
  <si>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</si>
  <si>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</si>
  <si>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</si>
  <si>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</si>
  <si>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</si>
  <si>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</si>
  <si>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</si>
  <si>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</si>
  <si>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 xml:space="preserve">SWI </t>
  </si>
  <si>
    <t>IID</t>
  </si>
  <si>
    <t>SWI</t>
  </si>
  <si>
    <t>SYDNEY</t>
  </si>
  <si>
    <t>SHAWINIGAN</t>
  </si>
  <si>
    <t>PORT-CARTIER</t>
  </si>
  <si>
    <t>BAIE-COMEAU</t>
  </si>
  <si>
    <t>LACOLLE ROUTE 223</t>
  </si>
  <si>
    <t>LACOLLE ROUTE 221</t>
  </si>
  <si>
    <t>HEREFORD ROAD</t>
  </si>
  <si>
    <t>ST. CATHERINES</t>
  </si>
  <si>
    <t>KINGSTON</t>
  </si>
  <si>
    <t>SMITH FALLS</t>
  </si>
  <si>
    <t>KITIMAT</t>
  </si>
  <si>
    <t>MIDWAY</t>
  </si>
  <si>
    <t>YELLOWKNIFE</t>
  </si>
  <si>
    <t>ST. ANDREWS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</si>
</sst>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tabSelected="1" workbookViewId="0">
      <selection activeCell="R310" sqref="R310"/>
    </sheetView>
  </sheetViews>
  <sheetFormatPr defaultRowHeight="15" x14ac:dyDescent="0.25"/>
  <cols>
    <col min="1" max="1" width="15.85546875" customWidth="1"/>
    <col min="2" max="2" width="28.42578125" customWidth="1"/>
  </cols>
  <sheetData>
    <row r="1" spans="1:24" ht="18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8.7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5" spans="1:24" x14ac:dyDescent="0.25">
      <c r="A5" s="2" t="s">
        <v>3</v>
      </c>
      <c r="B5" s="1"/>
      <c r="C5" s="17" t="s">
        <v>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6" t="s">
        <v>2</v>
      </c>
      <c r="B6" s="16"/>
      <c r="C6" s="16"/>
    </row>
    <row r="8" spans="1:24" x14ac:dyDescent="0.25">
      <c r="A8" s="18"/>
      <c r="B8" s="18"/>
      <c r="C8" s="19" t="s">
        <v>5</v>
      </c>
      <c r="D8" s="19"/>
      <c r="E8" s="19"/>
      <c r="F8" s="19"/>
      <c r="G8" s="19"/>
      <c r="H8" s="19"/>
      <c r="I8" s="19"/>
      <c r="J8" s="19"/>
      <c r="K8" s="19" t="s">
        <v>6</v>
      </c>
      <c r="L8" s="19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9"/>
      <c r="U8" s="19"/>
      <c r="V8" s="19"/>
      <c r="W8" s="19"/>
    </row>
    <row r="9" spans="1:24" x14ac:dyDescent="0.25">
      <c r="A9" s="18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9"/>
      <c r="U9" s="19"/>
      <c r="V9" s="19"/>
      <c r="W9" s="19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185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186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8">
        <v>2</v>
      </c>
      <c r="E14" s="7"/>
      <c r="F14" s="8">
        <v>74</v>
      </c>
      <c r="G14" s="8">
        <v>8</v>
      </c>
      <c r="H14" s="8">
        <v>60</v>
      </c>
      <c r="I14" s="8">
        <v>144</v>
      </c>
      <c r="J14" s="7"/>
      <c r="K14" s="7">
        <v>1237</v>
      </c>
      <c r="L14" s="8">
        <v>3015</v>
      </c>
      <c r="M14" s="8">
        <v>606</v>
      </c>
      <c r="N14" s="8">
        <v>254</v>
      </c>
      <c r="O14" s="8">
        <v>315</v>
      </c>
      <c r="P14" s="7"/>
      <c r="Q14" s="7"/>
      <c r="R14" s="8">
        <f>SUM(J14:O14)</f>
        <v>5427</v>
      </c>
      <c r="S14" s="8">
        <f>SUM(I14,R14)</f>
        <v>5571</v>
      </c>
      <c r="T14" s="9">
        <f>R14/S14</f>
        <v>0.97415185783521807</v>
      </c>
      <c r="U14" s="8"/>
      <c r="V14" s="9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7">
        <v>1</v>
      </c>
      <c r="L15" s="8">
        <v>1</v>
      </c>
      <c r="M15" s="7"/>
      <c r="N15" s="7"/>
      <c r="O15" s="8">
        <v>1</v>
      </c>
      <c r="P15" s="7"/>
      <c r="Q15" s="7"/>
      <c r="R15" s="8">
        <f t="shared" ref="R15:R41" si="0">SUM(J15:O15)</f>
        <v>3</v>
      </c>
      <c r="S15" s="8">
        <f t="shared" ref="S15:S41" si="1">SUM(I15,R15)</f>
        <v>3</v>
      </c>
      <c r="T15" s="9">
        <f t="shared" ref="T15:T41" si="2">R15/S15</f>
        <v>1</v>
      </c>
      <c r="U15" s="7"/>
      <c r="V15" s="7"/>
      <c r="W15" s="8"/>
      <c r="X15" s="9"/>
    </row>
    <row r="16" spans="1:24" x14ac:dyDescent="0.25">
      <c r="A16" s="6">
        <v>21</v>
      </c>
      <c r="B16" s="6" t="s">
        <v>188</v>
      </c>
      <c r="C16" s="7"/>
      <c r="D16" s="7"/>
      <c r="E16" s="7"/>
      <c r="F16" s="7"/>
      <c r="G16" s="7"/>
      <c r="H16" s="7"/>
      <c r="I16" s="7"/>
      <c r="J16" s="7"/>
      <c r="K16" s="7">
        <v>1</v>
      </c>
      <c r="L16" s="8"/>
      <c r="M16" s="7"/>
      <c r="N16" s="7"/>
      <c r="O16" s="8"/>
      <c r="P16" s="7"/>
      <c r="Q16" s="7"/>
      <c r="R16" s="8"/>
      <c r="S16" s="8"/>
      <c r="T16" s="9"/>
      <c r="U16" s="7"/>
      <c r="V16" s="7"/>
      <c r="W16" s="8"/>
      <c r="X16" s="9"/>
    </row>
    <row r="17" spans="1:24" x14ac:dyDescent="0.25">
      <c r="A17" s="6">
        <v>101</v>
      </c>
      <c r="B17" s="6" t="s">
        <v>35</v>
      </c>
      <c r="C17" s="7"/>
      <c r="D17" s="7"/>
      <c r="E17" s="7"/>
      <c r="F17" s="7"/>
      <c r="G17" s="7"/>
      <c r="H17" s="8">
        <v>9</v>
      </c>
      <c r="I17" s="8">
        <v>9</v>
      </c>
      <c r="J17" s="7"/>
      <c r="K17" s="7">
        <v>4</v>
      </c>
      <c r="L17" s="8">
        <v>1</v>
      </c>
      <c r="M17" s="8">
        <v>2</v>
      </c>
      <c r="N17" s="7"/>
      <c r="O17" s="7"/>
      <c r="P17" s="7"/>
      <c r="Q17" s="7"/>
      <c r="R17" s="8">
        <f t="shared" si="0"/>
        <v>7</v>
      </c>
      <c r="S17" s="8">
        <f t="shared" si="1"/>
        <v>16</v>
      </c>
      <c r="T17" s="9">
        <f t="shared" si="2"/>
        <v>0.4375</v>
      </c>
      <c r="U17" s="7"/>
      <c r="V17" s="7"/>
      <c r="W17" s="8"/>
      <c r="X17" s="9"/>
    </row>
    <row r="18" spans="1:24" x14ac:dyDescent="0.25">
      <c r="A18" s="6">
        <v>201</v>
      </c>
      <c r="B18" s="6" t="s">
        <v>36</v>
      </c>
      <c r="C18" s="7"/>
      <c r="D18" s="7"/>
      <c r="E18" s="7"/>
      <c r="F18" s="7"/>
      <c r="G18" s="7"/>
      <c r="H18" s="8">
        <v>4</v>
      </c>
      <c r="I18" s="8">
        <v>4</v>
      </c>
      <c r="J18" s="7"/>
      <c r="K18" s="7">
        <v>1</v>
      </c>
      <c r="L18" s="8">
        <v>1</v>
      </c>
      <c r="M18" s="7"/>
      <c r="N18" s="7"/>
      <c r="O18" s="7"/>
      <c r="P18" s="7"/>
      <c r="Q18" s="7"/>
      <c r="R18" s="8">
        <f t="shared" si="0"/>
        <v>2</v>
      </c>
      <c r="S18" s="8">
        <f t="shared" si="1"/>
        <v>6</v>
      </c>
      <c r="T18" s="9">
        <f t="shared" si="2"/>
        <v>0.33333333333333331</v>
      </c>
      <c r="U18" s="7"/>
      <c r="V18" s="7"/>
      <c r="W18" s="8"/>
      <c r="X18" s="9"/>
    </row>
    <row r="19" spans="1:24" x14ac:dyDescent="0.25">
      <c r="A19" s="6">
        <v>204</v>
      </c>
      <c r="B19" s="6" t="s">
        <v>37</v>
      </c>
      <c r="C19" s="7"/>
      <c r="D19" s="7"/>
      <c r="E19" s="7"/>
      <c r="F19" s="7"/>
      <c r="G19" s="7"/>
      <c r="H19" s="7"/>
      <c r="I19" s="7"/>
      <c r="J19" s="7"/>
      <c r="K19" s="7">
        <v>89</v>
      </c>
      <c r="L19" s="7"/>
      <c r="M19" s="8">
        <v>1</v>
      </c>
      <c r="N19" s="7"/>
      <c r="O19" s="7"/>
      <c r="P19" s="7"/>
      <c r="Q19" s="7"/>
      <c r="R19" s="8">
        <f t="shared" si="0"/>
        <v>90</v>
      </c>
      <c r="S19" s="8">
        <f t="shared" si="1"/>
        <v>90</v>
      </c>
      <c r="T19" s="9">
        <f t="shared" si="2"/>
        <v>1</v>
      </c>
      <c r="U19" s="7"/>
      <c r="V19" s="7"/>
      <c r="W19" s="8"/>
      <c r="X19" s="9"/>
    </row>
    <row r="20" spans="1:24" x14ac:dyDescent="0.25">
      <c r="A20" s="6">
        <v>205</v>
      </c>
      <c r="B20" s="6" t="s">
        <v>38</v>
      </c>
      <c r="C20" s="7"/>
      <c r="D20" s="7"/>
      <c r="E20" s="7"/>
      <c r="F20" s="7"/>
      <c r="G20" s="7"/>
      <c r="H20" s="8">
        <v>14</v>
      </c>
      <c r="I20" s="8">
        <v>14</v>
      </c>
      <c r="J20" s="7"/>
      <c r="K20" s="7"/>
      <c r="L20" s="7"/>
      <c r="M20" s="7"/>
      <c r="N20" s="8">
        <v>392</v>
      </c>
      <c r="O20" s="7"/>
      <c r="P20" s="7"/>
      <c r="Q20" s="7"/>
      <c r="R20" s="8">
        <f t="shared" si="0"/>
        <v>392</v>
      </c>
      <c r="S20" s="8">
        <f t="shared" si="1"/>
        <v>406</v>
      </c>
      <c r="T20" s="9">
        <f t="shared" si="2"/>
        <v>0.96551724137931039</v>
      </c>
      <c r="U20" s="7"/>
      <c r="V20" s="7"/>
      <c r="W20" s="8"/>
      <c r="X20" s="9"/>
    </row>
    <row r="21" spans="1:24" x14ac:dyDescent="0.25">
      <c r="A21" s="6">
        <v>206</v>
      </c>
      <c r="B21" s="6" t="s">
        <v>39</v>
      </c>
      <c r="C21" s="7"/>
      <c r="D21" s="7"/>
      <c r="E21" s="7"/>
      <c r="F21" s="8">
        <v>3</v>
      </c>
      <c r="G21" s="7"/>
      <c r="H21" s="8">
        <v>4</v>
      </c>
      <c r="I21" s="8">
        <v>7</v>
      </c>
      <c r="J21" s="7"/>
      <c r="K21" s="7">
        <v>191</v>
      </c>
      <c r="L21" s="8">
        <v>26</v>
      </c>
      <c r="M21" s="8">
        <v>29</v>
      </c>
      <c r="N21" s="8">
        <v>38</v>
      </c>
      <c r="O21" s="8">
        <v>7</v>
      </c>
      <c r="P21" s="7"/>
      <c r="Q21" s="7"/>
      <c r="R21" s="8">
        <f t="shared" si="0"/>
        <v>291</v>
      </c>
      <c r="S21" s="8">
        <f t="shared" si="1"/>
        <v>298</v>
      </c>
      <c r="T21" s="9">
        <f t="shared" si="2"/>
        <v>0.97651006711409394</v>
      </c>
      <c r="U21" s="7"/>
      <c r="V21" s="7"/>
      <c r="W21" s="8"/>
      <c r="X21" s="9"/>
    </row>
    <row r="22" spans="1:24" x14ac:dyDescent="0.25">
      <c r="A22" s="6">
        <v>209</v>
      </c>
      <c r="B22" s="6" t="s">
        <v>201</v>
      </c>
      <c r="C22" s="7"/>
      <c r="D22" s="7"/>
      <c r="E22" s="7"/>
      <c r="F22" s="8"/>
      <c r="G22" s="7"/>
      <c r="H22" s="8"/>
      <c r="I22" s="8"/>
      <c r="J22" s="7"/>
      <c r="K22" s="7">
        <v>1</v>
      </c>
      <c r="L22" s="8"/>
      <c r="M22" s="8"/>
      <c r="N22" s="8"/>
      <c r="O22" s="8"/>
      <c r="P22" s="7"/>
      <c r="Q22" s="7"/>
      <c r="R22" s="8"/>
      <c r="S22" s="8"/>
      <c r="T22" s="9"/>
      <c r="U22" s="7"/>
      <c r="V22" s="7"/>
      <c r="W22" s="8"/>
      <c r="X22" s="9"/>
    </row>
    <row r="23" spans="1:24" x14ac:dyDescent="0.25">
      <c r="A23" s="6">
        <v>210</v>
      </c>
      <c r="B23" s="6" t="s">
        <v>40</v>
      </c>
      <c r="C23" s="7"/>
      <c r="D23" s="8">
        <v>2</v>
      </c>
      <c r="E23" s="7"/>
      <c r="F23" s="8">
        <v>1</v>
      </c>
      <c r="G23" s="8">
        <v>2</v>
      </c>
      <c r="H23" s="8">
        <v>1</v>
      </c>
      <c r="I23" s="8">
        <v>6</v>
      </c>
      <c r="J23" s="7"/>
      <c r="K23" s="7">
        <v>97</v>
      </c>
      <c r="L23" s="8">
        <v>4</v>
      </c>
      <c r="M23" s="8">
        <v>110</v>
      </c>
      <c r="N23" s="8">
        <v>1</v>
      </c>
      <c r="O23" s="8">
        <v>90</v>
      </c>
      <c r="P23" s="7"/>
      <c r="Q23" s="7"/>
      <c r="R23" s="8">
        <f t="shared" si="0"/>
        <v>302</v>
      </c>
      <c r="S23" s="8">
        <f t="shared" si="1"/>
        <v>308</v>
      </c>
      <c r="T23" s="9">
        <f t="shared" si="2"/>
        <v>0.98051948051948057</v>
      </c>
      <c r="U23" s="7"/>
      <c r="V23" s="7"/>
      <c r="W23" s="8"/>
      <c r="X23" s="9"/>
    </row>
    <row r="24" spans="1:24" x14ac:dyDescent="0.25">
      <c r="A24" s="6">
        <v>212</v>
      </c>
      <c r="B24" s="6" t="s">
        <v>41</v>
      </c>
      <c r="C24" s="7"/>
      <c r="D24" s="8">
        <v>18</v>
      </c>
      <c r="E24" s="8">
        <v>24</v>
      </c>
      <c r="F24" s="8">
        <v>13</v>
      </c>
      <c r="G24" s="8">
        <v>6</v>
      </c>
      <c r="H24" s="8">
        <v>160</v>
      </c>
      <c r="I24" s="8">
        <v>221</v>
      </c>
      <c r="J24" s="8">
        <v>9</v>
      </c>
      <c r="K24" s="8">
        <v>2508</v>
      </c>
      <c r="L24" s="8">
        <v>487</v>
      </c>
      <c r="M24" s="7"/>
      <c r="N24" s="8">
        <v>570</v>
      </c>
      <c r="O24" s="7"/>
      <c r="P24" s="7"/>
      <c r="Q24" s="7"/>
      <c r="R24" s="8">
        <f t="shared" si="0"/>
        <v>3574</v>
      </c>
      <c r="S24" s="8">
        <f t="shared" si="1"/>
        <v>3795</v>
      </c>
      <c r="T24" s="9">
        <f t="shared" si="2"/>
        <v>0.94176548089591572</v>
      </c>
      <c r="U24" s="8"/>
      <c r="V24" s="9"/>
      <c r="W24" s="8"/>
      <c r="X24" s="9"/>
    </row>
    <row r="25" spans="1:24" x14ac:dyDescent="0.25">
      <c r="A25" s="6">
        <v>213</v>
      </c>
      <c r="B25" s="6" t="s">
        <v>42</v>
      </c>
      <c r="C25" s="7"/>
      <c r="D25" s="7"/>
      <c r="E25" s="7"/>
      <c r="F25" s="7"/>
      <c r="G25" s="7"/>
      <c r="H25" s="8">
        <v>92</v>
      </c>
      <c r="I25" s="8">
        <v>92</v>
      </c>
      <c r="J25" s="7"/>
      <c r="K25" s="7">
        <v>26</v>
      </c>
      <c r="L25" s="8">
        <v>2</v>
      </c>
      <c r="M25" s="7"/>
      <c r="N25" s="8">
        <v>1</v>
      </c>
      <c r="O25" s="7"/>
      <c r="P25" s="7"/>
      <c r="Q25" s="7"/>
      <c r="R25" s="8">
        <f t="shared" si="0"/>
        <v>29</v>
      </c>
      <c r="S25" s="8">
        <f t="shared" si="1"/>
        <v>121</v>
      </c>
      <c r="T25" s="9">
        <f t="shared" si="2"/>
        <v>0.23966942148760331</v>
      </c>
      <c r="U25" s="7"/>
      <c r="V25" s="7"/>
      <c r="W25" s="8"/>
      <c r="X25" s="9"/>
    </row>
    <row r="26" spans="1:24" x14ac:dyDescent="0.25">
      <c r="A26" s="6">
        <v>214</v>
      </c>
      <c r="B26" s="6" t="s">
        <v>43</v>
      </c>
      <c r="C26" s="7"/>
      <c r="D26" s="7"/>
      <c r="E26" s="7"/>
      <c r="F26" s="8">
        <v>1</v>
      </c>
      <c r="G26" s="7"/>
      <c r="H26" s="8">
        <v>43</v>
      </c>
      <c r="I26" s="8">
        <v>44</v>
      </c>
      <c r="J26" s="7"/>
      <c r="K26" s="7">
        <v>77</v>
      </c>
      <c r="L26" s="8">
        <v>7</v>
      </c>
      <c r="M26" s="7"/>
      <c r="N26" s="8">
        <v>120</v>
      </c>
      <c r="O26" s="7"/>
      <c r="P26" s="7"/>
      <c r="Q26" s="7"/>
      <c r="R26" s="8">
        <f t="shared" si="0"/>
        <v>204</v>
      </c>
      <c r="S26" s="8">
        <f t="shared" si="1"/>
        <v>248</v>
      </c>
      <c r="T26" s="9">
        <f t="shared" si="2"/>
        <v>0.82258064516129037</v>
      </c>
      <c r="U26" s="7"/>
      <c r="V26" s="7"/>
      <c r="W26" s="8"/>
      <c r="X26" s="9"/>
    </row>
    <row r="27" spans="1:24" x14ac:dyDescent="0.25">
      <c r="A27" s="6">
        <v>215</v>
      </c>
      <c r="B27" s="6" t="s">
        <v>44</v>
      </c>
      <c r="C27" s="7"/>
      <c r="D27" s="7"/>
      <c r="E27" s="7"/>
      <c r="F27" s="7"/>
      <c r="G27" s="7"/>
      <c r="H27" s="8">
        <v>78</v>
      </c>
      <c r="I27" s="8">
        <v>78</v>
      </c>
      <c r="J27" s="7"/>
      <c r="K27" s="7">
        <v>144</v>
      </c>
      <c r="L27" s="8">
        <v>4</v>
      </c>
      <c r="M27" s="7"/>
      <c r="N27" s="8">
        <v>3</v>
      </c>
      <c r="O27" s="7"/>
      <c r="P27" s="7"/>
      <c r="Q27" s="7"/>
      <c r="R27" s="8">
        <f t="shared" si="0"/>
        <v>151</v>
      </c>
      <c r="S27" s="8">
        <f t="shared" si="1"/>
        <v>229</v>
      </c>
      <c r="T27" s="9">
        <f t="shared" si="2"/>
        <v>0.65938864628820959</v>
      </c>
      <c r="U27" s="7"/>
      <c r="V27" s="7"/>
      <c r="W27" s="8"/>
      <c r="X27" s="9"/>
    </row>
    <row r="28" spans="1:24" x14ac:dyDescent="0.25">
      <c r="A28" s="6">
        <v>216</v>
      </c>
      <c r="B28" s="6" t="s">
        <v>45</v>
      </c>
      <c r="C28" s="7"/>
      <c r="D28" s="7"/>
      <c r="E28" s="7"/>
      <c r="F28" s="7"/>
      <c r="G28" s="7"/>
      <c r="H28" s="8">
        <v>176</v>
      </c>
      <c r="I28" s="8">
        <v>176</v>
      </c>
      <c r="J28" s="8">
        <v>7</v>
      </c>
      <c r="K28" s="8">
        <v>460</v>
      </c>
      <c r="L28" s="8">
        <v>7</v>
      </c>
      <c r="M28" s="7"/>
      <c r="N28" s="8">
        <v>3</v>
      </c>
      <c r="O28" s="7"/>
      <c r="P28" s="7"/>
      <c r="Q28" s="7"/>
      <c r="R28" s="8">
        <f t="shared" si="0"/>
        <v>477</v>
      </c>
      <c r="S28" s="8">
        <f t="shared" si="1"/>
        <v>653</v>
      </c>
      <c r="T28" s="9">
        <f t="shared" si="2"/>
        <v>0.73047473200612556</v>
      </c>
      <c r="U28" s="7"/>
      <c r="V28" s="7"/>
      <c r="W28" s="8"/>
      <c r="X28" s="9"/>
    </row>
    <row r="29" spans="1:24" x14ac:dyDescent="0.25">
      <c r="A29" s="6">
        <v>217</v>
      </c>
      <c r="B29" s="6" t="s">
        <v>46</v>
      </c>
      <c r="C29" s="7"/>
      <c r="D29" s="7"/>
      <c r="E29" s="7"/>
      <c r="F29" s="7"/>
      <c r="G29" s="7"/>
      <c r="H29" s="8">
        <v>124</v>
      </c>
      <c r="I29" s="8">
        <v>124</v>
      </c>
      <c r="J29" s="7"/>
      <c r="K29" s="7">
        <v>4</v>
      </c>
      <c r="L29" s="7"/>
      <c r="M29" s="7"/>
      <c r="N29" s="7"/>
      <c r="O29" s="7"/>
      <c r="P29" s="7"/>
      <c r="Q29" s="7"/>
      <c r="R29" s="8">
        <f t="shared" si="0"/>
        <v>4</v>
      </c>
      <c r="S29" s="8">
        <f t="shared" si="1"/>
        <v>128</v>
      </c>
      <c r="T29" s="9">
        <f t="shared" si="2"/>
        <v>3.125E-2</v>
      </c>
      <c r="U29" s="7"/>
      <c r="V29" s="7"/>
      <c r="W29" s="8"/>
      <c r="X29" s="9"/>
    </row>
    <row r="30" spans="1:24" x14ac:dyDescent="0.25">
      <c r="A30" s="6">
        <v>218</v>
      </c>
      <c r="B30" s="6" t="s">
        <v>47</v>
      </c>
      <c r="C30" s="7"/>
      <c r="D30" s="7"/>
      <c r="E30" s="7"/>
      <c r="F30" s="8">
        <v>5</v>
      </c>
      <c r="G30" s="7"/>
      <c r="H30" s="8">
        <v>44</v>
      </c>
      <c r="I30" s="8">
        <v>49</v>
      </c>
      <c r="J30" s="8">
        <v>48</v>
      </c>
      <c r="K30" s="8">
        <v>393</v>
      </c>
      <c r="L30" s="8">
        <v>24</v>
      </c>
      <c r="M30" s="7"/>
      <c r="N30" s="8">
        <v>140</v>
      </c>
      <c r="O30" s="7"/>
      <c r="P30" s="7"/>
      <c r="Q30" s="7"/>
      <c r="R30" s="8">
        <f t="shared" si="0"/>
        <v>605</v>
      </c>
      <c r="S30" s="8">
        <f t="shared" si="1"/>
        <v>654</v>
      </c>
      <c r="T30" s="9">
        <f t="shared" si="2"/>
        <v>0.92507645259938842</v>
      </c>
      <c r="U30" s="7"/>
      <c r="V30" s="7"/>
      <c r="W30" s="8"/>
      <c r="X30" s="9"/>
    </row>
    <row r="31" spans="1:24" x14ac:dyDescent="0.25">
      <c r="A31" s="6">
        <v>219</v>
      </c>
      <c r="B31" s="6" t="s">
        <v>48</v>
      </c>
      <c r="C31" s="7"/>
      <c r="D31" s="7"/>
      <c r="E31" s="7"/>
      <c r="F31" s="7"/>
      <c r="G31" s="7"/>
      <c r="H31" s="8">
        <v>52</v>
      </c>
      <c r="I31" s="8">
        <v>52</v>
      </c>
      <c r="J31" s="7"/>
      <c r="K31" s="7">
        <v>2</v>
      </c>
      <c r="L31" s="7"/>
      <c r="M31" s="7"/>
      <c r="N31" s="7"/>
      <c r="O31" s="7"/>
      <c r="P31" s="7"/>
      <c r="Q31" s="7"/>
      <c r="R31" s="8">
        <f t="shared" si="0"/>
        <v>2</v>
      </c>
      <c r="S31" s="8">
        <f t="shared" si="1"/>
        <v>54</v>
      </c>
      <c r="T31" s="9">
        <f t="shared" si="2"/>
        <v>3.7037037037037035E-2</v>
      </c>
      <c r="U31" s="7"/>
      <c r="V31" s="7"/>
      <c r="W31" s="8"/>
      <c r="X31" s="9"/>
    </row>
    <row r="32" spans="1:24" x14ac:dyDescent="0.25">
      <c r="A32" s="6">
        <v>225</v>
      </c>
      <c r="B32" s="6" t="s">
        <v>49</v>
      </c>
      <c r="C32" s="7"/>
      <c r="D32" s="7"/>
      <c r="E32" s="7"/>
      <c r="F32" s="7"/>
      <c r="G32" s="7"/>
      <c r="H32" s="8">
        <v>113</v>
      </c>
      <c r="I32" s="8">
        <v>113</v>
      </c>
      <c r="J32" s="7"/>
      <c r="K32" s="7"/>
      <c r="L32" s="7"/>
      <c r="M32" s="7"/>
      <c r="N32" s="8">
        <v>1</v>
      </c>
      <c r="O32" s="7"/>
      <c r="P32" s="7"/>
      <c r="Q32" s="7"/>
      <c r="R32" s="8">
        <f t="shared" si="0"/>
        <v>1</v>
      </c>
      <c r="S32" s="8">
        <f t="shared" si="1"/>
        <v>114</v>
      </c>
      <c r="T32" s="9">
        <f t="shared" si="2"/>
        <v>8.771929824561403E-3</v>
      </c>
      <c r="U32" s="7"/>
      <c r="V32" s="7"/>
      <c r="W32" s="8"/>
      <c r="X32" s="9"/>
    </row>
    <row r="33" spans="1:24" x14ac:dyDescent="0.25">
      <c r="A33" s="6">
        <v>231</v>
      </c>
      <c r="B33" s="6" t="s">
        <v>50</v>
      </c>
      <c r="C33" s="7"/>
      <c r="D33" s="7"/>
      <c r="E33" s="8">
        <v>25</v>
      </c>
      <c r="F33" s="8">
        <v>30</v>
      </c>
      <c r="G33" s="8">
        <v>14</v>
      </c>
      <c r="H33" s="8">
        <v>202</v>
      </c>
      <c r="I33" s="8">
        <v>271</v>
      </c>
      <c r="J33" s="7"/>
      <c r="K33" s="7">
        <v>5492</v>
      </c>
      <c r="L33" s="8">
        <v>1481</v>
      </c>
      <c r="M33" s="7"/>
      <c r="N33" s="8">
        <v>552</v>
      </c>
      <c r="O33" s="7"/>
      <c r="P33" s="7"/>
      <c r="Q33" s="7"/>
      <c r="R33" s="8">
        <f t="shared" si="0"/>
        <v>7525</v>
      </c>
      <c r="S33" s="8">
        <f t="shared" si="1"/>
        <v>7796</v>
      </c>
      <c r="T33" s="9">
        <f t="shared" si="2"/>
        <v>0.96523858388917394</v>
      </c>
      <c r="U33" s="8"/>
      <c r="V33" s="9"/>
      <c r="W33" s="8"/>
      <c r="X33" s="9"/>
    </row>
    <row r="34" spans="1:24" x14ac:dyDescent="0.25">
      <c r="A34" s="6">
        <v>912</v>
      </c>
      <c r="B34" s="6" t="s">
        <v>51</v>
      </c>
      <c r="C34" s="7"/>
      <c r="D34" s="7"/>
      <c r="E34" s="7"/>
      <c r="F34" s="7"/>
      <c r="G34" s="7"/>
      <c r="H34" s="8">
        <v>6</v>
      </c>
      <c r="I34" s="8">
        <v>6</v>
      </c>
      <c r="J34" s="7"/>
      <c r="K34" s="7"/>
      <c r="L34" s="7"/>
      <c r="M34" s="7"/>
      <c r="N34" s="7"/>
      <c r="O34" s="7"/>
      <c r="P34" s="7"/>
      <c r="Q34" s="7"/>
      <c r="R34" s="8">
        <f t="shared" si="0"/>
        <v>0</v>
      </c>
      <c r="S34" s="8">
        <f t="shared" si="1"/>
        <v>6</v>
      </c>
      <c r="T34" s="9">
        <f t="shared" si="2"/>
        <v>0</v>
      </c>
      <c r="U34" s="7"/>
      <c r="V34" s="7"/>
      <c r="W34" s="7"/>
      <c r="X34" s="7"/>
    </row>
    <row r="35" spans="1:24" x14ac:dyDescent="0.25">
      <c r="A35" s="6">
        <v>913</v>
      </c>
      <c r="B35" s="6" t="s">
        <v>52</v>
      </c>
      <c r="C35" s="7"/>
      <c r="D35" s="7"/>
      <c r="E35" s="7"/>
      <c r="F35" s="7"/>
      <c r="G35" s="7"/>
      <c r="H35" s="8">
        <v>1</v>
      </c>
      <c r="I35" s="8">
        <v>1</v>
      </c>
      <c r="J35" s="7"/>
      <c r="K35" s="7"/>
      <c r="L35" s="8">
        <v>1</v>
      </c>
      <c r="M35" s="7"/>
      <c r="N35" s="8">
        <v>7</v>
      </c>
      <c r="O35" s="7"/>
      <c r="P35" s="7"/>
      <c r="Q35" s="7"/>
      <c r="R35" s="8">
        <f t="shared" si="0"/>
        <v>8</v>
      </c>
      <c r="S35" s="8">
        <f t="shared" si="1"/>
        <v>9</v>
      </c>
      <c r="T35" s="9">
        <f t="shared" si="2"/>
        <v>0.88888888888888884</v>
      </c>
      <c r="U35" s="7"/>
      <c r="V35" s="7"/>
      <c r="W35" s="8"/>
      <c r="X35" s="9"/>
    </row>
    <row r="36" spans="1:24" x14ac:dyDescent="0.25">
      <c r="A36" s="6">
        <v>914</v>
      </c>
      <c r="B36" s="6" t="s">
        <v>53</v>
      </c>
      <c r="C36" s="7"/>
      <c r="D36" s="7"/>
      <c r="E36" s="7"/>
      <c r="F36" s="8">
        <v>1</v>
      </c>
      <c r="G36" s="7"/>
      <c r="H36" s="8">
        <v>12</v>
      </c>
      <c r="I36" s="8">
        <v>13</v>
      </c>
      <c r="J36" s="7"/>
      <c r="K36" s="7">
        <v>193</v>
      </c>
      <c r="L36" s="8">
        <v>17</v>
      </c>
      <c r="M36" s="8">
        <v>35</v>
      </c>
      <c r="N36" s="8">
        <v>4</v>
      </c>
      <c r="O36" s="8">
        <v>5</v>
      </c>
      <c r="P36" s="7"/>
      <c r="Q36" s="7"/>
      <c r="R36" s="8">
        <f t="shared" si="0"/>
        <v>254</v>
      </c>
      <c r="S36" s="8">
        <f t="shared" si="1"/>
        <v>267</v>
      </c>
      <c r="T36" s="9">
        <f t="shared" si="2"/>
        <v>0.95131086142322097</v>
      </c>
      <c r="U36" s="7"/>
      <c r="V36" s="7"/>
      <c r="W36" s="8"/>
      <c r="X36" s="9"/>
    </row>
    <row r="37" spans="1:24" x14ac:dyDescent="0.25">
      <c r="A37" s="6">
        <v>919</v>
      </c>
      <c r="B37" s="6" t="s">
        <v>54</v>
      </c>
      <c r="C37" s="7"/>
      <c r="D37" s="7"/>
      <c r="E37" s="7"/>
      <c r="F37" s="7"/>
      <c r="G37" s="7"/>
      <c r="H37" s="7"/>
      <c r="I37" s="7"/>
      <c r="J37" s="7"/>
      <c r="K37" s="7">
        <v>21</v>
      </c>
      <c r="L37" s="7"/>
      <c r="M37" s="7"/>
      <c r="N37" s="7"/>
      <c r="O37" s="8">
        <v>12</v>
      </c>
      <c r="P37" s="7"/>
      <c r="Q37" s="7"/>
      <c r="R37" s="8">
        <f t="shared" si="0"/>
        <v>33</v>
      </c>
      <c r="S37" s="8">
        <f t="shared" si="1"/>
        <v>33</v>
      </c>
      <c r="T37" s="9">
        <f t="shared" si="2"/>
        <v>1</v>
      </c>
      <c r="U37" s="7"/>
      <c r="V37" s="7"/>
      <c r="W37" s="7"/>
      <c r="X37" s="7"/>
    </row>
    <row r="38" spans="1:24" x14ac:dyDescent="0.25">
      <c r="A38" s="6">
        <v>921</v>
      </c>
      <c r="B38" s="6" t="s">
        <v>55</v>
      </c>
      <c r="C38" s="7"/>
      <c r="D38" s="7"/>
      <c r="E38" s="7"/>
      <c r="F38" s="7"/>
      <c r="G38" s="7"/>
      <c r="H38" s="7"/>
      <c r="I38" s="7"/>
      <c r="J38" s="7"/>
      <c r="K38" s="7">
        <v>82</v>
      </c>
      <c r="L38" s="8">
        <v>3</v>
      </c>
      <c r="M38" s="8">
        <v>11</v>
      </c>
      <c r="N38" s="8">
        <v>3</v>
      </c>
      <c r="O38" s="8">
        <v>4</v>
      </c>
      <c r="P38" s="7"/>
      <c r="Q38" s="7"/>
      <c r="R38" s="8">
        <f t="shared" si="0"/>
        <v>103</v>
      </c>
      <c r="S38" s="8">
        <f t="shared" si="1"/>
        <v>103</v>
      </c>
      <c r="T38" s="9">
        <f t="shared" si="2"/>
        <v>1</v>
      </c>
      <c r="U38" s="8"/>
      <c r="V38" s="9"/>
      <c r="W38" s="8"/>
      <c r="X38" s="9"/>
    </row>
    <row r="39" spans="1:24" x14ac:dyDescent="0.25">
      <c r="R39" s="8"/>
      <c r="S39" s="8"/>
      <c r="T39" s="9"/>
    </row>
    <row r="40" spans="1:24" x14ac:dyDescent="0.25">
      <c r="R40" s="8"/>
      <c r="S40" s="8"/>
      <c r="T40" s="9"/>
    </row>
    <row r="41" spans="1:24" x14ac:dyDescent="0.25">
      <c r="A41" s="7"/>
      <c r="B41" s="10" t="s">
        <v>56</v>
      </c>
      <c r="C41" s="7"/>
      <c r="D41" s="8">
        <v>22</v>
      </c>
      <c r="E41" s="8">
        <v>49</v>
      </c>
      <c r="F41" s="8">
        <v>128</v>
      </c>
      <c r="G41" s="8">
        <v>30</v>
      </c>
      <c r="H41" s="8">
        <v>1195</v>
      </c>
      <c r="I41" s="8">
        <v>1424</v>
      </c>
      <c r="J41" s="8">
        <v>64</v>
      </c>
      <c r="K41" s="8">
        <f>SUM(K14:K38)</f>
        <v>11024</v>
      </c>
      <c r="L41" s="8">
        <v>5081</v>
      </c>
      <c r="M41" s="8">
        <v>794</v>
      </c>
      <c r="N41" s="8">
        <v>2089</v>
      </c>
      <c r="O41" s="8">
        <v>434</v>
      </c>
      <c r="P41" s="7"/>
      <c r="Q41" s="7"/>
      <c r="R41" s="8">
        <f t="shared" si="0"/>
        <v>19486</v>
      </c>
      <c r="S41" s="8">
        <f t="shared" si="1"/>
        <v>20910</v>
      </c>
      <c r="T41" s="9">
        <f t="shared" si="2"/>
        <v>0.93189861310377808</v>
      </c>
      <c r="U41" s="8"/>
      <c r="V41" s="9"/>
      <c r="W41" s="8"/>
      <c r="X41" s="9"/>
    </row>
    <row r="42" spans="1:24" x14ac:dyDescent="0.25">
      <c r="A42" s="7"/>
      <c r="B42" s="10" t="s">
        <v>57</v>
      </c>
      <c r="C42" s="9">
        <v>0</v>
      </c>
      <c r="D42" s="11">
        <v>8.9999999999999993E-3</v>
      </c>
      <c r="E42" s="11">
        <v>1.2999999999999999E-2</v>
      </c>
      <c r="F42" s="11">
        <v>1.4E-2</v>
      </c>
      <c r="G42" s="11">
        <v>3.5999999999999997E-2</v>
      </c>
      <c r="H42" s="11">
        <v>5.1999999999999998E-2</v>
      </c>
      <c r="I42" s="11">
        <v>3.3000000000000002E-2</v>
      </c>
      <c r="J42" s="11">
        <v>1E-3</v>
      </c>
      <c r="K42" s="11">
        <f>K41/$I$310</f>
        <v>9.6163408008848716E-3</v>
      </c>
      <c r="L42" s="11">
        <v>1.6E-2</v>
      </c>
      <c r="M42" s="11">
        <v>8.0000000000000002E-3</v>
      </c>
      <c r="N42" s="11">
        <v>2.1000000000000001E-2</v>
      </c>
      <c r="O42" s="11">
        <v>1.4E-2</v>
      </c>
      <c r="P42" s="9">
        <v>0</v>
      </c>
      <c r="Q42" s="9">
        <v>0</v>
      </c>
      <c r="R42" s="11">
        <f>R41/$P$310</f>
        <v>1.1181461474281951E-2</v>
      </c>
      <c r="S42" s="11">
        <f>S41/$Q$310</f>
        <v>1.1706199583145088E-2</v>
      </c>
      <c r="T42" s="7"/>
      <c r="U42" s="11"/>
      <c r="V42" s="7"/>
      <c r="W42" s="9"/>
      <c r="X42" s="7"/>
    </row>
    <row r="44" spans="1:24" ht="18.75" customHeight="1" x14ac:dyDescent="0.25">
      <c r="A44" s="15" t="s">
        <v>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8.75" customHeight="1" x14ac:dyDescent="0.25">
      <c r="A45" s="15" t="s">
        <v>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8" spans="1:24" x14ac:dyDescent="0.25">
      <c r="A48" s="2" t="s">
        <v>3</v>
      </c>
      <c r="B48" s="1"/>
      <c r="C48" s="17" t="s">
        <v>58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5">
      <c r="A49" s="16" t="s">
        <v>2</v>
      </c>
      <c r="B49" s="16"/>
      <c r="C49" s="16"/>
    </row>
    <row r="51" spans="1:24" x14ac:dyDescent="0.25">
      <c r="A51" s="18"/>
      <c r="B51" s="18"/>
      <c r="C51" s="19" t="s">
        <v>5</v>
      </c>
      <c r="D51" s="19"/>
      <c r="E51" s="19"/>
      <c r="F51" s="19"/>
      <c r="G51" s="19"/>
      <c r="H51" s="19"/>
      <c r="I51" s="19"/>
      <c r="J51" s="19"/>
      <c r="K51" s="19" t="s">
        <v>6</v>
      </c>
      <c r="L51" s="19"/>
      <c r="M51" s="1"/>
      <c r="N51" s="3" t="s">
        <v>7</v>
      </c>
      <c r="O51" s="3" t="s">
        <v>7</v>
      </c>
      <c r="P51" s="3" t="s">
        <v>8</v>
      </c>
      <c r="Q51" s="3" t="s">
        <v>8</v>
      </c>
      <c r="R51" s="4"/>
      <c r="S51" s="4"/>
      <c r="T51" s="19"/>
      <c r="U51" s="19"/>
      <c r="V51" s="19"/>
      <c r="W51" s="19"/>
    </row>
    <row r="52" spans="1:24" x14ac:dyDescent="0.25">
      <c r="A52" s="18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"/>
      <c r="N52" s="3" t="s">
        <v>9</v>
      </c>
      <c r="O52" s="3" t="s">
        <v>10</v>
      </c>
      <c r="P52" s="3" t="s">
        <v>11</v>
      </c>
      <c r="Q52" s="3" t="s">
        <v>12</v>
      </c>
      <c r="R52" s="20"/>
      <c r="S52" s="20"/>
      <c r="T52" s="19"/>
      <c r="U52" s="19"/>
      <c r="V52" s="19"/>
      <c r="W52" s="19"/>
    </row>
    <row r="53" spans="1:24" x14ac:dyDescent="0.25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187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 t="s">
        <v>20</v>
      </c>
      <c r="U53" s="4"/>
      <c r="V53" s="4"/>
      <c r="W53" s="4"/>
      <c r="X53" s="4"/>
    </row>
    <row r="54" spans="1:24" x14ac:dyDescent="0.25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  <c r="F54" s="3" t="s">
        <v>26</v>
      </c>
      <c r="G54" s="3" t="s">
        <v>27</v>
      </c>
      <c r="H54" s="3" t="s">
        <v>28</v>
      </c>
      <c r="I54" s="3" t="s">
        <v>29</v>
      </c>
      <c r="J54" s="3" t="s">
        <v>30</v>
      </c>
      <c r="K54" s="3" t="s">
        <v>186</v>
      </c>
      <c r="L54" s="3" t="s">
        <v>25</v>
      </c>
      <c r="M54" s="3" t="s">
        <v>26</v>
      </c>
      <c r="N54" s="3" t="s">
        <v>25</v>
      </c>
      <c r="O54" s="3" t="s">
        <v>26</v>
      </c>
      <c r="P54" s="3" t="s">
        <v>31</v>
      </c>
      <c r="Q54" s="3" t="s">
        <v>32</v>
      </c>
      <c r="R54" s="3" t="s">
        <v>6</v>
      </c>
      <c r="S54" s="3" t="s">
        <v>17</v>
      </c>
      <c r="T54" s="3" t="s">
        <v>6</v>
      </c>
      <c r="U54" s="3"/>
      <c r="V54" s="3"/>
      <c r="W54" s="3"/>
      <c r="X54" s="3"/>
    </row>
    <row r="57" spans="1:24" x14ac:dyDescent="0.25">
      <c r="A57" s="6">
        <v>301</v>
      </c>
      <c r="B57" s="6" t="s">
        <v>59</v>
      </c>
      <c r="C57" s="7"/>
      <c r="D57" s="7"/>
      <c r="E57" s="7"/>
      <c r="F57" s="7"/>
      <c r="G57" s="7"/>
      <c r="H57" s="7"/>
      <c r="I57" s="7"/>
      <c r="J57" s="7"/>
      <c r="K57" s="7">
        <v>13</v>
      </c>
      <c r="L57" s="7"/>
      <c r="M57" s="8">
        <v>6</v>
      </c>
      <c r="N57" s="7"/>
      <c r="O57" s="7"/>
      <c r="P57" s="7"/>
      <c r="Q57" s="7"/>
      <c r="R57" s="8">
        <f>SUM(J57:O57)</f>
        <v>19</v>
      </c>
      <c r="S57" s="8">
        <f>SUM(I57,R57)</f>
        <v>19</v>
      </c>
      <c r="T57" s="9">
        <f>R57/S57</f>
        <v>1</v>
      </c>
      <c r="U57" s="7"/>
      <c r="V57" s="7"/>
      <c r="W57" s="8"/>
      <c r="X57" s="9"/>
    </row>
    <row r="58" spans="1:24" x14ac:dyDescent="0.25">
      <c r="A58" s="6">
        <v>302</v>
      </c>
      <c r="B58" s="6" t="s">
        <v>60</v>
      </c>
      <c r="C58" s="7"/>
      <c r="D58" s="7"/>
      <c r="E58" s="7"/>
      <c r="F58" s="7"/>
      <c r="G58" s="7"/>
      <c r="H58" s="8">
        <v>28</v>
      </c>
      <c r="I58" s="8">
        <v>28</v>
      </c>
      <c r="J58" s="8">
        <v>27</v>
      </c>
      <c r="K58" s="8">
        <v>239</v>
      </c>
      <c r="L58" s="8">
        <v>13</v>
      </c>
      <c r="M58" s="7"/>
      <c r="N58" s="8">
        <v>42</v>
      </c>
      <c r="O58" s="7"/>
      <c r="P58" s="7"/>
      <c r="Q58" s="7"/>
      <c r="R58" s="8">
        <f t="shared" ref="R58:R102" si="3">SUM(J58:O58)</f>
        <v>321</v>
      </c>
      <c r="S58" s="8">
        <f t="shared" ref="S58:S102" si="4">SUM(I58,R58)</f>
        <v>349</v>
      </c>
      <c r="T58" s="9">
        <f t="shared" ref="T58:T99" si="5">R58/S58</f>
        <v>0.91977077363896853</v>
      </c>
      <c r="U58" s="7"/>
      <c r="V58" s="7"/>
      <c r="W58" s="8"/>
      <c r="X58" s="9"/>
    </row>
    <row r="59" spans="1:24" x14ac:dyDescent="0.25">
      <c r="A59" s="6">
        <v>303</v>
      </c>
      <c r="B59" s="6" t="s">
        <v>61</v>
      </c>
      <c r="C59" s="7"/>
      <c r="D59" s="7"/>
      <c r="E59" s="7"/>
      <c r="F59" s="7"/>
      <c r="G59" s="7"/>
      <c r="H59" s="7"/>
      <c r="I59" s="7"/>
      <c r="J59" s="7"/>
      <c r="K59" s="7">
        <v>25</v>
      </c>
      <c r="L59" s="8">
        <v>8</v>
      </c>
      <c r="M59" s="8">
        <v>22</v>
      </c>
      <c r="N59" s="8">
        <v>1</v>
      </c>
      <c r="O59" s="7"/>
      <c r="P59" s="7"/>
      <c r="Q59" s="7"/>
      <c r="R59" s="8">
        <f t="shared" si="3"/>
        <v>56</v>
      </c>
      <c r="S59" s="8">
        <f t="shared" si="4"/>
        <v>56</v>
      </c>
      <c r="T59" s="9">
        <f t="shared" si="5"/>
        <v>1</v>
      </c>
      <c r="U59" s="7"/>
      <c r="V59" s="7"/>
      <c r="W59" s="8"/>
      <c r="X59" s="9"/>
    </row>
    <row r="60" spans="1:24" x14ac:dyDescent="0.25">
      <c r="A60" s="6">
        <v>305</v>
      </c>
      <c r="B60" s="6" t="s">
        <v>62</v>
      </c>
      <c r="C60" s="7"/>
      <c r="D60" s="7"/>
      <c r="E60" s="7"/>
      <c r="F60" s="7"/>
      <c r="G60" s="7"/>
      <c r="H60" s="7"/>
      <c r="I60" s="7"/>
      <c r="J60" s="7"/>
      <c r="K60" s="7">
        <v>53</v>
      </c>
      <c r="L60" s="7"/>
      <c r="M60" s="8">
        <v>11</v>
      </c>
      <c r="N60" s="7"/>
      <c r="O60" s="7"/>
      <c r="P60" s="7"/>
      <c r="Q60" s="7"/>
      <c r="R60" s="8">
        <f t="shared" si="3"/>
        <v>64</v>
      </c>
      <c r="S60" s="8">
        <f t="shared" si="4"/>
        <v>64</v>
      </c>
      <c r="T60" s="9">
        <f t="shared" si="5"/>
        <v>1</v>
      </c>
      <c r="U60" s="7"/>
      <c r="V60" s="7"/>
      <c r="W60" s="8"/>
      <c r="X60" s="9"/>
    </row>
    <row r="61" spans="1:24" x14ac:dyDescent="0.25">
      <c r="A61" s="6">
        <v>307</v>
      </c>
      <c r="B61" s="6" t="s">
        <v>63</v>
      </c>
      <c r="C61" s="7"/>
      <c r="D61" s="7"/>
      <c r="E61" s="7"/>
      <c r="F61" s="7"/>
      <c r="G61" s="7"/>
      <c r="H61" s="8">
        <v>14</v>
      </c>
      <c r="I61" s="8">
        <v>14</v>
      </c>
      <c r="J61" s="8">
        <v>1</v>
      </c>
      <c r="K61" s="8">
        <v>29</v>
      </c>
      <c r="L61" s="8">
        <v>3</v>
      </c>
      <c r="M61" s="7"/>
      <c r="N61" s="7"/>
      <c r="O61" s="7"/>
      <c r="P61" s="7"/>
      <c r="Q61" s="7"/>
      <c r="R61" s="8">
        <f t="shared" si="3"/>
        <v>33</v>
      </c>
      <c r="S61" s="8">
        <f t="shared" si="4"/>
        <v>47</v>
      </c>
      <c r="T61" s="9">
        <f t="shared" si="5"/>
        <v>0.7021276595744681</v>
      </c>
      <c r="U61" s="7"/>
      <c r="V61" s="7"/>
      <c r="W61" s="8"/>
      <c r="X61" s="9"/>
    </row>
    <row r="62" spans="1:24" x14ac:dyDescent="0.25">
      <c r="A62" s="6">
        <v>308</v>
      </c>
      <c r="B62" s="6" t="s">
        <v>64</v>
      </c>
      <c r="C62" s="7"/>
      <c r="D62" s="8">
        <v>2</v>
      </c>
      <c r="E62" s="7"/>
      <c r="F62" s="8">
        <v>3</v>
      </c>
      <c r="G62" s="7"/>
      <c r="H62" s="8">
        <v>58</v>
      </c>
      <c r="I62" s="8">
        <v>63</v>
      </c>
      <c r="J62" s="7"/>
      <c r="K62" s="7">
        <v>1082</v>
      </c>
      <c r="L62" s="8">
        <v>45</v>
      </c>
      <c r="M62" s="7"/>
      <c r="N62" s="8">
        <v>106</v>
      </c>
      <c r="O62" s="7"/>
      <c r="P62" s="7"/>
      <c r="Q62" s="7"/>
      <c r="R62" s="8">
        <f t="shared" si="3"/>
        <v>1233</v>
      </c>
      <c r="S62" s="8">
        <f t="shared" si="4"/>
        <v>1296</v>
      </c>
      <c r="T62" s="9">
        <f t="shared" si="5"/>
        <v>0.95138888888888884</v>
      </c>
      <c r="U62" s="7"/>
      <c r="V62" s="7"/>
      <c r="W62" s="8"/>
      <c r="X62" s="9"/>
    </row>
    <row r="63" spans="1:24" x14ac:dyDescent="0.25">
      <c r="A63" s="6">
        <v>312</v>
      </c>
      <c r="B63" s="6" t="s">
        <v>65</v>
      </c>
      <c r="C63" s="7"/>
      <c r="D63" s="7"/>
      <c r="E63" s="7"/>
      <c r="F63" s="8">
        <v>2</v>
      </c>
      <c r="G63" s="8">
        <v>16</v>
      </c>
      <c r="H63" s="8">
        <v>14</v>
      </c>
      <c r="I63" s="8">
        <v>32</v>
      </c>
      <c r="J63" s="7"/>
      <c r="K63" s="7">
        <v>107</v>
      </c>
      <c r="L63" s="8">
        <v>8</v>
      </c>
      <c r="M63" s="8">
        <v>46</v>
      </c>
      <c r="N63" s="7"/>
      <c r="O63" s="8">
        <v>14</v>
      </c>
      <c r="P63" s="7"/>
      <c r="Q63" s="7"/>
      <c r="R63" s="8">
        <f t="shared" si="3"/>
        <v>175</v>
      </c>
      <c r="S63" s="8">
        <f t="shared" si="4"/>
        <v>207</v>
      </c>
      <c r="T63" s="9">
        <f t="shared" si="5"/>
        <v>0.84541062801932365</v>
      </c>
      <c r="U63" s="7"/>
      <c r="V63" s="7"/>
      <c r="W63" s="8"/>
      <c r="X63" s="9"/>
    </row>
    <row r="64" spans="1:24" x14ac:dyDescent="0.25">
      <c r="A64" s="6">
        <v>314</v>
      </c>
      <c r="B64" s="6" t="s">
        <v>66</v>
      </c>
      <c r="C64" s="7"/>
      <c r="D64" s="8">
        <v>6</v>
      </c>
      <c r="E64" s="8">
        <v>15</v>
      </c>
      <c r="F64" s="8">
        <v>28</v>
      </c>
      <c r="G64" s="7"/>
      <c r="H64" s="8">
        <v>316</v>
      </c>
      <c r="I64" s="8">
        <v>365</v>
      </c>
      <c r="J64" s="8">
        <v>269</v>
      </c>
      <c r="K64" s="8">
        <v>4448</v>
      </c>
      <c r="L64" s="8">
        <v>443</v>
      </c>
      <c r="M64" s="8">
        <v>1</v>
      </c>
      <c r="N64" s="8">
        <v>262</v>
      </c>
      <c r="O64" s="7"/>
      <c r="P64" s="7"/>
      <c r="Q64" s="7"/>
      <c r="R64" s="8">
        <f t="shared" si="3"/>
        <v>5423</v>
      </c>
      <c r="S64" s="8">
        <f t="shared" si="4"/>
        <v>5788</v>
      </c>
      <c r="T64" s="9">
        <f t="shared" si="5"/>
        <v>0.93693849343469249</v>
      </c>
      <c r="U64" s="8"/>
      <c r="V64" s="9"/>
      <c r="W64" s="8"/>
      <c r="X64" s="9"/>
    </row>
    <row r="65" spans="1:24" x14ac:dyDescent="0.25">
      <c r="A65" s="6">
        <v>315</v>
      </c>
      <c r="B65" s="6" t="s">
        <v>189</v>
      </c>
      <c r="C65" s="7"/>
      <c r="D65" s="8"/>
      <c r="E65" s="8"/>
      <c r="F65" s="8"/>
      <c r="G65" s="7"/>
      <c r="H65" s="8"/>
      <c r="I65" s="8"/>
      <c r="J65" s="8"/>
      <c r="K65" s="8">
        <v>62</v>
      </c>
      <c r="L65" s="8"/>
      <c r="M65" s="8"/>
      <c r="N65" s="8"/>
      <c r="O65" s="7"/>
      <c r="P65" s="7"/>
      <c r="Q65" s="7"/>
      <c r="R65" s="8"/>
      <c r="S65" s="8"/>
      <c r="T65" s="9"/>
      <c r="U65" s="8"/>
      <c r="V65" s="9"/>
      <c r="W65" s="8"/>
      <c r="X65" s="9"/>
    </row>
    <row r="66" spans="1:24" x14ac:dyDescent="0.25">
      <c r="A66" s="6">
        <v>316</v>
      </c>
      <c r="B66" s="6" t="s">
        <v>67</v>
      </c>
      <c r="C66" s="7"/>
      <c r="D66" s="8">
        <v>2</v>
      </c>
      <c r="E66" s="7"/>
      <c r="F66" s="7"/>
      <c r="G66" s="7"/>
      <c r="H66" s="8">
        <v>2</v>
      </c>
      <c r="I66" s="8">
        <v>4</v>
      </c>
      <c r="J66" s="7"/>
      <c r="K66" s="7">
        <v>22</v>
      </c>
      <c r="L66" s="8">
        <v>4</v>
      </c>
      <c r="M66" s="8">
        <v>20</v>
      </c>
      <c r="N66" s="7"/>
      <c r="O66" s="8">
        <v>7</v>
      </c>
      <c r="P66" s="7"/>
      <c r="Q66" s="7"/>
      <c r="R66" s="8">
        <f t="shared" si="3"/>
        <v>53</v>
      </c>
      <c r="S66" s="8">
        <f t="shared" si="4"/>
        <v>57</v>
      </c>
      <c r="T66" s="9">
        <f t="shared" si="5"/>
        <v>0.92982456140350878</v>
      </c>
      <c r="U66" s="7"/>
      <c r="V66" s="7"/>
      <c r="W66" s="8"/>
      <c r="X66" s="9"/>
    </row>
    <row r="67" spans="1:24" x14ac:dyDescent="0.25">
      <c r="A67" s="6">
        <v>317</v>
      </c>
      <c r="B67" s="6" t="s">
        <v>68</v>
      </c>
      <c r="C67" s="7"/>
      <c r="D67" s="7"/>
      <c r="E67" s="7"/>
      <c r="F67" s="7"/>
      <c r="G67" s="7"/>
      <c r="H67" s="7"/>
      <c r="I67" s="7"/>
      <c r="J67" s="7"/>
      <c r="K67" s="7">
        <v>20</v>
      </c>
      <c r="L67" s="7"/>
      <c r="M67" s="8">
        <v>30</v>
      </c>
      <c r="N67" s="7"/>
      <c r="O67" s="8">
        <v>12</v>
      </c>
      <c r="P67" s="7"/>
      <c r="Q67" s="7"/>
      <c r="R67" s="8">
        <f t="shared" si="3"/>
        <v>62</v>
      </c>
      <c r="S67" s="8">
        <f t="shared" si="4"/>
        <v>62</v>
      </c>
      <c r="T67" s="9">
        <f t="shared" si="5"/>
        <v>1</v>
      </c>
      <c r="U67" s="8"/>
      <c r="V67" s="9"/>
      <c r="W67" s="8"/>
      <c r="X67" s="9"/>
    </row>
    <row r="68" spans="1:24" x14ac:dyDescent="0.25">
      <c r="A68" s="6">
        <v>318</v>
      </c>
      <c r="B68" s="6" t="s">
        <v>69</v>
      </c>
      <c r="C68" s="7"/>
      <c r="D68" s="7"/>
      <c r="E68" s="7"/>
      <c r="F68" s="7"/>
      <c r="G68" s="7"/>
      <c r="H68" s="8">
        <v>100</v>
      </c>
      <c r="I68" s="8">
        <v>100</v>
      </c>
      <c r="J68" s="7"/>
      <c r="K68" s="7">
        <v>62</v>
      </c>
      <c r="L68" s="8">
        <v>1</v>
      </c>
      <c r="M68" s="7"/>
      <c r="N68" s="8">
        <v>1</v>
      </c>
      <c r="O68" s="7"/>
      <c r="P68" s="7"/>
      <c r="Q68" s="7"/>
      <c r="R68" s="8">
        <f t="shared" si="3"/>
        <v>64</v>
      </c>
      <c r="S68" s="8">
        <f t="shared" si="4"/>
        <v>164</v>
      </c>
      <c r="T68" s="9">
        <f t="shared" si="5"/>
        <v>0.3902439024390244</v>
      </c>
      <c r="U68" s="7"/>
      <c r="V68" s="7"/>
      <c r="W68" s="8"/>
      <c r="X68" s="9"/>
    </row>
    <row r="69" spans="1:24" x14ac:dyDescent="0.25">
      <c r="A69" s="6">
        <v>321</v>
      </c>
      <c r="B69" s="6" t="s">
        <v>70</v>
      </c>
      <c r="C69" s="7"/>
      <c r="D69" s="7"/>
      <c r="E69" s="7"/>
      <c r="F69" s="7"/>
      <c r="G69" s="7"/>
      <c r="H69" s="7"/>
      <c r="I69" s="7"/>
      <c r="J69" s="7"/>
      <c r="K69" s="7">
        <v>33</v>
      </c>
      <c r="L69" s="8">
        <v>1</v>
      </c>
      <c r="M69" s="8">
        <v>5</v>
      </c>
      <c r="N69" s="8">
        <v>2</v>
      </c>
      <c r="O69" s="8">
        <v>4</v>
      </c>
      <c r="P69" s="7"/>
      <c r="Q69" s="7"/>
      <c r="R69" s="8">
        <f t="shared" si="3"/>
        <v>45</v>
      </c>
      <c r="S69" s="8">
        <f t="shared" si="4"/>
        <v>45</v>
      </c>
      <c r="T69" s="9">
        <f t="shared" si="5"/>
        <v>1</v>
      </c>
      <c r="U69" s="7"/>
      <c r="V69" s="7"/>
      <c r="W69" s="8"/>
      <c r="X69" s="9"/>
    </row>
    <row r="70" spans="1:24" x14ac:dyDescent="0.25">
      <c r="A70" s="6">
        <v>322</v>
      </c>
      <c r="B70" s="6" t="s">
        <v>71</v>
      </c>
      <c r="C70" s="7"/>
      <c r="D70" s="7"/>
      <c r="E70" s="7"/>
      <c r="F70" s="7"/>
      <c r="G70" s="7"/>
      <c r="H70" s="8">
        <v>15</v>
      </c>
      <c r="I70" s="8">
        <v>15</v>
      </c>
      <c r="J70" s="7"/>
      <c r="K70" s="7">
        <v>73</v>
      </c>
      <c r="L70" s="8">
        <v>2</v>
      </c>
      <c r="M70" s="8">
        <v>15</v>
      </c>
      <c r="N70" s="8">
        <v>5</v>
      </c>
      <c r="O70" s="8">
        <v>10</v>
      </c>
      <c r="P70" s="7"/>
      <c r="Q70" s="7"/>
      <c r="R70" s="8">
        <f t="shared" si="3"/>
        <v>105</v>
      </c>
      <c r="S70" s="8">
        <f t="shared" si="4"/>
        <v>120</v>
      </c>
      <c r="T70" s="9">
        <f t="shared" si="5"/>
        <v>0.875</v>
      </c>
      <c r="U70" s="8"/>
      <c r="V70" s="9"/>
      <c r="W70" s="8"/>
      <c r="X70" s="9"/>
    </row>
    <row r="71" spans="1:24" x14ac:dyDescent="0.25">
      <c r="A71" s="6">
        <v>323</v>
      </c>
      <c r="B71" s="6" t="s">
        <v>72</v>
      </c>
      <c r="C71" s="7"/>
      <c r="D71" s="7"/>
      <c r="E71" s="8">
        <v>21</v>
      </c>
      <c r="F71" s="8">
        <v>1</v>
      </c>
      <c r="G71" s="7"/>
      <c r="H71" s="7"/>
      <c r="I71" s="8">
        <v>22</v>
      </c>
      <c r="J71" s="7"/>
      <c r="K71" s="7">
        <v>192</v>
      </c>
      <c r="L71" s="8">
        <v>39</v>
      </c>
      <c r="M71" s="8">
        <v>8</v>
      </c>
      <c r="N71" s="8">
        <v>84</v>
      </c>
      <c r="O71" s="8">
        <v>8</v>
      </c>
      <c r="P71" s="7"/>
      <c r="Q71" s="7"/>
      <c r="R71" s="8">
        <f t="shared" si="3"/>
        <v>331</v>
      </c>
      <c r="S71" s="8">
        <f t="shared" si="4"/>
        <v>353</v>
      </c>
      <c r="T71" s="9">
        <f t="shared" si="5"/>
        <v>0.93767705382436262</v>
      </c>
      <c r="U71" s="8"/>
      <c r="V71" s="9"/>
      <c r="W71" s="8"/>
      <c r="X71" s="9"/>
    </row>
    <row r="72" spans="1:24" x14ac:dyDescent="0.25">
      <c r="A72" s="6">
        <v>324</v>
      </c>
      <c r="B72" s="6" t="s">
        <v>193</v>
      </c>
      <c r="C72" s="7"/>
      <c r="D72" s="7"/>
      <c r="E72" s="7"/>
      <c r="F72" s="7"/>
      <c r="G72" s="7"/>
      <c r="H72" s="8">
        <v>24</v>
      </c>
      <c r="I72" s="8">
        <v>24</v>
      </c>
      <c r="J72" s="7"/>
      <c r="K72" s="7"/>
      <c r="L72" s="7"/>
      <c r="M72" s="7"/>
      <c r="N72" s="7"/>
      <c r="O72" s="7"/>
      <c r="P72" s="7"/>
      <c r="Q72" s="7"/>
      <c r="R72" s="8">
        <f t="shared" si="3"/>
        <v>0</v>
      </c>
      <c r="S72" s="8">
        <f t="shared" si="4"/>
        <v>24</v>
      </c>
      <c r="T72" s="9">
        <f t="shared" si="5"/>
        <v>0</v>
      </c>
      <c r="U72" s="7"/>
      <c r="V72" s="7"/>
      <c r="W72" s="8"/>
      <c r="X72" s="9"/>
    </row>
    <row r="73" spans="1:24" x14ac:dyDescent="0.25">
      <c r="A73" s="6">
        <v>328</v>
      </c>
      <c r="B73" s="6" t="s">
        <v>73</v>
      </c>
      <c r="C73" s="7"/>
      <c r="D73" s="7"/>
      <c r="E73" s="8">
        <v>10</v>
      </c>
      <c r="F73" s="8">
        <v>2</v>
      </c>
      <c r="G73" s="7"/>
      <c r="H73" s="8">
        <v>415</v>
      </c>
      <c r="I73" s="8">
        <v>427</v>
      </c>
      <c r="J73" s="8">
        <v>33</v>
      </c>
      <c r="K73" s="8">
        <v>2462</v>
      </c>
      <c r="L73" s="8">
        <v>1094</v>
      </c>
      <c r="M73" s="8">
        <v>1</v>
      </c>
      <c r="N73" s="8">
        <v>169</v>
      </c>
      <c r="O73" s="7"/>
      <c r="P73" s="7"/>
      <c r="Q73" s="7"/>
      <c r="R73" s="8">
        <f t="shared" si="3"/>
        <v>3759</v>
      </c>
      <c r="S73" s="8">
        <f t="shared" si="4"/>
        <v>4186</v>
      </c>
      <c r="T73" s="9">
        <f t="shared" si="5"/>
        <v>0.89799331103678925</v>
      </c>
      <c r="U73" s="8"/>
      <c r="V73" s="9"/>
      <c r="W73" s="8"/>
      <c r="X73" s="9"/>
    </row>
    <row r="74" spans="1:24" x14ac:dyDescent="0.25">
      <c r="A74" s="6">
        <v>329</v>
      </c>
      <c r="B74" s="6" t="s">
        <v>74</v>
      </c>
      <c r="C74" s="7"/>
      <c r="D74" s="8">
        <v>78</v>
      </c>
      <c r="E74" s="8">
        <v>8</v>
      </c>
      <c r="F74" s="8">
        <v>9</v>
      </c>
      <c r="G74" s="7"/>
      <c r="H74" s="8">
        <v>106</v>
      </c>
      <c r="I74" s="8">
        <v>201</v>
      </c>
      <c r="J74" s="7"/>
      <c r="K74" s="7">
        <v>1782</v>
      </c>
      <c r="L74" s="8">
        <v>94</v>
      </c>
      <c r="M74" s="7"/>
      <c r="N74" s="8">
        <v>36</v>
      </c>
      <c r="O74" s="7"/>
      <c r="P74" s="7"/>
      <c r="Q74" s="7"/>
      <c r="R74" s="8">
        <f t="shared" si="3"/>
        <v>1912</v>
      </c>
      <c r="S74" s="8">
        <f t="shared" si="4"/>
        <v>2113</v>
      </c>
      <c r="T74" s="9">
        <f t="shared" si="5"/>
        <v>0.90487458589682912</v>
      </c>
      <c r="U74" s="7"/>
      <c r="V74" s="7"/>
      <c r="W74" s="8"/>
      <c r="X74" s="9"/>
    </row>
    <row r="75" spans="1:24" x14ac:dyDescent="0.25">
      <c r="A75" s="6">
        <v>330</v>
      </c>
      <c r="B75" s="6" t="s">
        <v>75</v>
      </c>
      <c r="C75" s="7"/>
      <c r="D75" s="7"/>
      <c r="E75" s="7"/>
      <c r="F75" s="7"/>
      <c r="G75" s="7"/>
      <c r="H75" s="8">
        <v>10</v>
      </c>
      <c r="I75" s="8">
        <v>10</v>
      </c>
      <c r="J75" s="8">
        <v>63</v>
      </c>
      <c r="K75" s="8">
        <v>36</v>
      </c>
      <c r="L75" s="8">
        <v>2</v>
      </c>
      <c r="M75" s="7"/>
      <c r="N75" s="8">
        <v>5</v>
      </c>
      <c r="O75" s="7"/>
      <c r="P75" s="7"/>
      <c r="Q75" s="7"/>
      <c r="R75" s="8">
        <f t="shared" si="3"/>
        <v>106</v>
      </c>
      <c r="S75" s="8">
        <f t="shared" si="4"/>
        <v>116</v>
      </c>
      <c r="T75" s="9">
        <f t="shared" si="5"/>
        <v>0.91379310344827591</v>
      </c>
      <c r="U75" s="7"/>
      <c r="V75" s="7"/>
      <c r="W75" s="8"/>
      <c r="X75" s="9"/>
    </row>
    <row r="76" spans="1:24" x14ac:dyDescent="0.25">
      <c r="A76" s="6">
        <v>332</v>
      </c>
      <c r="B76" s="6" t="s">
        <v>76</v>
      </c>
      <c r="C76" s="7"/>
      <c r="D76" s="7"/>
      <c r="E76" s="7"/>
      <c r="F76" s="7"/>
      <c r="G76" s="7"/>
      <c r="H76" s="8">
        <v>4</v>
      </c>
      <c r="I76" s="8">
        <v>4</v>
      </c>
      <c r="J76" s="8">
        <v>1</v>
      </c>
      <c r="K76" s="8">
        <v>6</v>
      </c>
      <c r="L76" s="7"/>
      <c r="M76" s="7"/>
      <c r="N76" s="8">
        <v>4</v>
      </c>
      <c r="O76" s="7"/>
      <c r="P76" s="7"/>
      <c r="Q76" s="7"/>
      <c r="R76" s="8">
        <f t="shared" si="3"/>
        <v>11</v>
      </c>
      <c r="S76" s="8">
        <f t="shared" si="4"/>
        <v>15</v>
      </c>
      <c r="T76" s="9">
        <f t="shared" si="5"/>
        <v>0.73333333333333328</v>
      </c>
      <c r="U76" s="7"/>
      <c r="V76" s="7"/>
      <c r="W76" s="7"/>
      <c r="X76" s="7"/>
    </row>
    <row r="77" spans="1:24" x14ac:dyDescent="0.25">
      <c r="A77" s="6">
        <v>333</v>
      </c>
      <c r="B77" s="6" t="s">
        <v>77</v>
      </c>
      <c r="C77" s="7"/>
      <c r="D77" s="7"/>
      <c r="E77" s="7"/>
      <c r="F77" s="7"/>
      <c r="G77" s="7"/>
      <c r="H77" s="8">
        <v>24</v>
      </c>
      <c r="I77" s="8">
        <v>24</v>
      </c>
      <c r="J77" s="7"/>
      <c r="K77" s="7">
        <v>43</v>
      </c>
      <c r="L77" s="8">
        <v>1</v>
      </c>
      <c r="M77" s="7"/>
      <c r="N77" s="7"/>
      <c r="O77" s="7"/>
      <c r="P77" s="7"/>
      <c r="Q77" s="7"/>
      <c r="R77" s="8">
        <f t="shared" si="3"/>
        <v>44</v>
      </c>
      <c r="S77" s="8">
        <f t="shared" si="4"/>
        <v>68</v>
      </c>
      <c r="T77" s="9">
        <f t="shared" si="5"/>
        <v>0.6470588235294118</v>
      </c>
      <c r="U77" s="7"/>
      <c r="V77" s="7"/>
      <c r="W77" s="8"/>
      <c r="X77" s="9"/>
    </row>
    <row r="78" spans="1:24" x14ac:dyDescent="0.25">
      <c r="A78" s="6">
        <v>334</v>
      </c>
      <c r="B78" s="6" t="s">
        <v>78</v>
      </c>
      <c r="C78" s="7"/>
      <c r="D78" s="7"/>
      <c r="E78" s="7"/>
      <c r="F78" s="7"/>
      <c r="G78" s="7"/>
      <c r="H78" s="8">
        <v>9</v>
      </c>
      <c r="I78" s="8">
        <v>9</v>
      </c>
      <c r="J78" s="7"/>
      <c r="K78" s="7">
        <v>79</v>
      </c>
      <c r="L78" s="8">
        <v>12</v>
      </c>
      <c r="M78" s="7"/>
      <c r="N78" s="7"/>
      <c r="O78" s="7"/>
      <c r="P78" s="7"/>
      <c r="Q78" s="7"/>
      <c r="R78" s="8">
        <f t="shared" si="3"/>
        <v>91</v>
      </c>
      <c r="S78" s="8">
        <f t="shared" si="4"/>
        <v>100</v>
      </c>
      <c r="T78" s="9">
        <f t="shared" si="5"/>
        <v>0.91</v>
      </c>
      <c r="U78" s="7"/>
      <c r="V78" s="7"/>
      <c r="W78" s="8"/>
      <c r="X78" s="9"/>
    </row>
    <row r="79" spans="1:24" x14ac:dyDescent="0.25">
      <c r="A79" s="6">
        <v>335</v>
      </c>
      <c r="B79" s="6" t="s">
        <v>79</v>
      </c>
      <c r="C79" s="7"/>
      <c r="D79" s="7"/>
      <c r="E79" s="7"/>
      <c r="F79" s="7"/>
      <c r="G79" s="7"/>
      <c r="H79" s="8">
        <v>3</v>
      </c>
      <c r="I79" s="8">
        <v>3</v>
      </c>
      <c r="J79" s="7"/>
      <c r="K79" s="7">
        <v>1</v>
      </c>
      <c r="L79" s="7"/>
      <c r="M79" s="7"/>
      <c r="N79" s="7"/>
      <c r="O79" s="7"/>
      <c r="P79" s="7"/>
      <c r="Q79" s="7"/>
      <c r="R79" s="8">
        <f t="shared" si="3"/>
        <v>1</v>
      </c>
      <c r="S79" s="8">
        <f t="shared" si="4"/>
        <v>4</v>
      </c>
      <c r="T79" s="9">
        <f t="shared" si="5"/>
        <v>0.25</v>
      </c>
      <c r="U79" s="7"/>
      <c r="V79" s="7"/>
      <c r="W79" s="8"/>
      <c r="X79" s="9"/>
    </row>
    <row r="80" spans="1:24" x14ac:dyDescent="0.25">
      <c r="A80" s="6">
        <v>336</v>
      </c>
      <c r="B80" s="6" t="s">
        <v>80</v>
      </c>
      <c r="C80" s="7"/>
      <c r="D80" s="8">
        <v>2</v>
      </c>
      <c r="E80" s="7"/>
      <c r="F80" s="8">
        <v>5</v>
      </c>
      <c r="G80" s="7"/>
      <c r="H80" s="8">
        <v>13</v>
      </c>
      <c r="I80" s="8">
        <v>20</v>
      </c>
      <c r="J80" s="8">
        <v>16</v>
      </c>
      <c r="K80" s="8">
        <v>59</v>
      </c>
      <c r="L80" s="7"/>
      <c r="M80" s="7"/>
      <c r="N80" s="8">
        <v>1</v>
      </c>
      <c r="O80" s="7"/>
      <c r="P80" s="7"/>
      <c r="Q80" s="7"/>
      <c r="R80" s="8">
        <f t="shared" si="3"/>
        <v>76</v>
      </c>
      <c r="S80" s="8">
        <f t="shared" si="4"/>
        <v>96</v>
      </c>
      <c r="T80" s="9">
        <f t="shared" si="5"/>
        <v>0.79166666666666663</v>
      </c>
      <c r="U80" s="7"/>
      <c r="V80" s="7"/>
      <c r="W80" s="8"/>
      <c r="X80" s="9"/>
    </row>
    <row r="81" spans="1:24" x14ac:dyDescent="0.25">
      <c r="A81" s="6">
        <v>338</v>
      </c>
      <c r="B81" s="6" t="s">
        <v>190</v>
      </c>
      <c r="C81" s="7"/>
      <c r="D81" s="8"/>
      <c r="E81" s="7"/>
      <c r="F81" s="8"/>
      <c r="G81" s="7"/>
      <c r="H81" s="8"/>
      <c r="I81" s="8"/>
      <c r="J81" s="8"/>
      <c r="K81" s="8">
        <v>1</v>
      </c>
      <c r="L81" s="7"/>
      <c r="M81" s="7"/>
      <c r="N81" s="8"/>
      <c r="O81" s="7"/>
      <c r="P81" s="7"/>
      <c r="Q81" s="7"/>
      <c r="R81" s="8"/>
      <c r="S81" s="8"/>
      <c r="T81" s="9"/>
      <c r="U81" s="7"/>
      <c r="V81" s="7"/>
      <c r="W81" s="8"/>
      <c r="X81" s="9"/>
    </row>
    <row r="82" spans="1:24" x14ac:dyDescent="0.25">
      <c r="A82" s="6">
        <v>339</v>
      </c>
      <c r="B82" s="6" t="s">
        <v>81</v>
      </c>
      <c r="C82" s="7"/>
      <c r="D82" s="7"/>
      <c r="E82" s="7"/>
      <c r="F82" s="7"/>
      <c r="G82" s="7"/>
      <c r="H82" s="8">
        <v>45</v>
      </c>
      <c r="I82" s="8">
        <v>45</v>
      </c>
      <c r="J82" s="7"/>
      <c r="K82" s="7">
        <v>2</v>
      </c>
      <c r="L82" s="7"/>
      <c r="M82" s="7"/>
      <c r="N82" s="7"/>
      <c r="O82" s="7"/>
      <c r="P82" s="7"/>
      <c r="Q82" s="7"/>
      <c r="R82" s="8">
        <f t="shared" si="3"/>
        <v>2</v>
      </c>
      <c r="S82" s="8">
        <f t="shared" si="4"/>
        <v>47</v>
      </c>
      <c r="T82" s="9">
        <f t="shared" si="5"/>
        <v>4.2553191489361701E-2</v>
      </c>
      <c r="U82" s="7"/>
      <c r="V82" s="7"/>
      <c r="W82" s="7"/>
      <c r="X82" s="7"/>
    </row>
    <row r="83" spans="1:24" x14ac:dyDescent="0.25">
      <c r="A83" s="6">
        <v>341</v>
      </c>
      <c r="B83" s="6" t="s">
        <v>192</v>
      </c>
      <c r="C83" s="7"/>
      <c r="D83" s="7"/>
      <c r="E83" s="7"/>
      <c r="F83" s="7"/>
      <c r="G83" s="7"/>
      <c r="H83" s="8">
        <v>10</v>
      </c>
      <c r="I83" s="8">
        <v>10</v>
      </c>
      <c r="J83" s="7"/>
      <c r="K83" s="7">
        <v>2</v>
      </c>
      <c r="L83" s="8">
        <v>1</v>
      </c>
      <c r="M83" s="7"/>
      <c r="N83" s="8">
        <v>1</v>
      </c>
      <c r="O83" s="7"/>
      <c r="P83" s="7"/>
      <c r="Q83" s="7"/>
      <c r="R83" s="8">
        <f t="shared" si="3"/>
        <v>4</v>
      </c>
      <c r="S83" s="8">
        <f t="shared" si="4"/>
        <v>14</v>
      </c>
      <c r="T83" s="9">
        <f t="shared" si="5"/>
        <v>0.2857142857142857</v>
      </c>
      <c r="U83" s="7"/>
      <c r="V83" s="7"/>
      <c r="W83" s="8"/>
      <c r="X83" s="9"/>
    </row>
    <row r="84" spans="1:24" x14ac:dyDescent="0.25">
      <c r="A84" s="6">
        <v>346</v>
      </c>
      <c r="B84" s="6" t="s">
        <v>82</v>
      </c>
      <c r="C84" s="7"/>
      <c r="D84" s="7"/>
      <c r="E84" s="7"/>
      <c r="F84" s="8">
        <v>1</v>
      </c>
      <c r="G84" s="7"/>
      <c r="H84" s="8">
        <v>1</v>
      </c>
      <c r="I84" s="8">
        <v>2</v>
      </c>
      <c r="J84" s="7"/>
      <c r="K84" s="7">
        <v>4</v>
      </c>
      <c r="L84" s="7"/>
      <c r="M84" s="8">
        <v>2</v>
      </c>
      <c r="N84" s="7"/>
      <c r="O84" s="7"/>
      <c r="P84" s="7"/>
      <c r="Q84" s="7"/>
      <c r="R84" s="8">
        <f t="shared" si="3"/>
        <v>6</v>
      </c>
      <c r="S84" s="8">
        <f t="shared" si="4"/>
        <v>8</v>
      </c>
      <c r="T84" s="9">
        <f t="shared" si="5"/>
        <v>0.75</v>
      </c>
      <c r="U84" s="7"/>
      <c r="V84" s="7"/>
      <c r="W84" s="8"/>
      <c r="X84" s="9"/>
    </row>
    <row r="85" spans="1:24" x14ac:dyDescent="0.25">
      <c r="A85" s="6">
        <v>350</v>
      </c>
      <c r="B85" s="6" t="s">
        <v>83</v>
      </c>
      <c r="C85" s="7"/>
      <c r="D85" s="7"/>
      <c r="E85" s="7"/>
      <c r="F85" s="7"/>
      <c r="G85" s="7"/>
      <c r="H85" s="7"/>
      <c r="I85" s="7"/>
      <c r="J85" s="7"/>
      <c r="K85" s="7"/>
      <c r="L85" s="8">
        <v>1</v>
      </c>
      <c r="M85" s="7"/>
      <c r="N85" s="7"/>
      <c r="O85" s="7"/>
      <c r="P85" s="7"/>
      <c r="Q85" s="7"/>
      <c r="R85" s="8">
        <f t="shared" si="3"/>
        <v>1</v>
      </c>
      <c r="S85" s="8">
        <f t="shared" si="4"/>
        <v>1</v>
      </c>
      <c r="T85" s="9">
        <f t="shared" si="5"/>
        <v>1</v>
      </c>
      <c r="U85" s="7"/>
      <c r="V85" s="7"/>
      <c r="W85" s="8"/>
      <c r="X85" s="9"/>
    </row>
    <row r="86" spans="1:24" x14ac:dyDescent="0.25">
      <c r="A86" s="6">
        <v>351</v>
      </c>
      <c r="B86" s="6" t="s">
        <v>84</v>
      </c>
      <c r="C86" s="7"/>
      <c r="D86" s="8">
        <v>78</v>
      </c>
      <c r="E86" s="8">
        <v>471</v>
      </c>
      <c r="F86" s="8">
        <v>273</v>
      </c>
      <c r="G86" s="8">
        <v>24</v>
      </c>
      <c r="H86" s="8">
        <v>831</v>
      </c>
      <c r="I86" s="8">
        <v>1677</v>
      </c>
      <c r="J86" s="8">
        <v>130</v>
      </c>
      <c r="K86" s="8">
        <v>24980</v>
      </c>
      <c r="L86" s="8">
        <v>8153</v>
      </c>
      <c r="M86" s="8">
        <v>2</v>
      </c>
      <c r="N86" s="8">
        <v>2805</v>
      </c>
      <c r="O86" s="8">
        <v>2</v>
      </c>
      <c r="P86" s="7"/>
      <c r="Q86" s="7"/>
      <c r="R86" s="8">
        <f t="shared" si="3"/>
        <v>36072</v>
      </c>
      <c r="S86" s="8">
        <f t="shared" si="4"/>
        <v>37749</v>
      </c>
      <c r="T86" s="9">
        <f t="shared" si="5"/>
        <v>0.9555749821187316</v>
      </c>
      <c r="U86" s="8"/>
      <c r="V86" s="9"/>
      <c r="W86" s="8"/>
      <c r="X86" s="9"/>
    </row>
    <row r="87" spans="1:24" x14ac:dyDescent="0.25">
      <c r="A87" s="6">
        <v>354</v>
      </c>
      <c r="B87" s="6" t="s">
        <v>85</v>
      </c>
      <c r="C87" s="7"/>
      <c r="D87" s="8">
        <v>42</v>
      </c>
      <c r="E87" s="8">
        <v>12</v>
      </c>
      <c r="F87" s="8">
        <v>2</v>
      </c>
      <c r="G87" s="7"/>
      <c r="H87" s="8">
        <v>50</v>
      </c>
      <c r="I87" s="8">
        <v>106</v>
      </c>
      <c r="J87" s="8">
        <v>11</v>
      </c>
      <c r="K87" s="8">
        <v>1024</v>
      </c>
      <c r="L87" s="8">
        <v>188</v>
      </c>
      <c r="M87" s="8">
        <v>36</v>
      </c>
      <c r="N87" s="8">
        <v>51</v>
      </c>
      <c r="O87" s="8">
        <v>14</v>
      </c>
      <c r="P87" s="7"/>
      <c r="Q87" s="7"/>
      <c r="R87" s="8">
        <f t="shared" si="3"/>
        <v>1324</v>
      </c>
      <c r="S87" s="8">
        <f t="shared" si="4"/>
        <v>1430</v>
      </c>
      <c r="T87" s="9">
        <f t="shared" si="5"/>
        <v>0.92587412587412588</v>
      </c>
      <c r="U87" s="7"/>
      <c r="V87" s="7"/>
      <c r="W87" s="8"/>
      <c r="X87" s="9"/>
    </row>
    <row r="88" spans="1:24" x14ac:dyDescent="0.25">
      <c r="A88" s="6">
        <v>355</v>
      </c>
      <c r="B88" s="6" t="s">
        <v>191</v>
      </c>
      <c r="C88" s="7"/>
      <c r="D88" s="8"/>
      <c r="E88" s="8"/>
      <c r="F88" s="8"/>
      <c r="G88" s="7"/>
      <c r="H88" s="8"/>
      <c r="I88" s="8"/>
      <c r="J88" s="8"/>
      <c r="K88" s="8">
        <v>5</v>
      </c>
      <c r="L88" s="8"/>
      <c r="M88" s="8"/>
      <c r="N88" s="8"/>
      <c r="O88" s="8"/>
      <c r="P88" s="7"/>
      <c r="Q88" s="7"/>
      <c r="R88" s="8"/>
      <c r="S88" s="8"/>
      <c r="T88" s="9"/>
      <c r="U88" s="7"/>
      <c r="V88" s="7"/>
      <c r="W88" s="8"/>
      <c r="X88" s="9"/>
    </row>
    <row r="89" spans="1:24" x14ac:dyDescent="0.25">
      <c r="A89" s="6">
        <v>356</v>
      </c>
      <c r="B89" s="6" t="s">
        <v>86</v>
      </c>
      <c r="C89" s="7"/>
      <c r="D89" s="7"/>
      <c r="E89" s="7"/>
      <c r="F89" s="7"/>
      <c r="G89" s="7"/>
      <c r="H89" s="7"/>
      <c r="I89" s="7"/>
      <c r="J89" s="7"/>
      <c r="K89" s="7"/>
      <c r="L89" s="8">
        <v>1</v>
      </c>
      <c r="M89" s="7"/>
      <c r="N89" s="7"/>
      <c r="O89" s="7"/>
      <c r="P89" s="7"/>
      <c r="Q89" s="7"/>
      <c r="R89" s="8">
        <f t="shared" si="3"/>
        <v>1</v>
      </c>
      <c r="S89" s="8">
        <f t="shared" si="4"/>
        <v>1</v>
      </c>
      <c r="T89" s="9">
        <f t="shared" si="5"/>
        <v>1</v>
      </c>
      <c r="U89" s="7"/>
      <c r="V89" s="7"/>
      <c r="W89" s="7"/>
      <c r="X89" s="7"/>
    </row>
    <row r="90" spans="1:24" x14ac:dyDescent="0.25">
      <c r="A90" s="6">
        <v>361</v>
      </c>
      <c r="B90" s="6" t="s">
        <v>87</v>
      </c>
      <c r="C90" s="7"/>
      <c r="D90" s="7"/>
      <c r="E90" s="7"/>
      <c r="F90" s="7"/>
      <c r="G90" s="8">
        <v>2</v>
      </c>
      <c r="H90" s="7"/>
      <c r="I90" s="8">
        <v>2</v>
      </c>
      <c r="J90" s="7"/>
      <c r="K90" s="7">
        <v>17</v>
      </c>
      <c r="L90" s="7"/>
      <c r="M90" s="7"/>
      <c r="N90" s="7"/>
      <c r="O90" s="8">
        <v>1</v>
      </c>
      <c r="P90" s="7"/>
      <c r="Q90" s="7"/>
      <c r="R90" s="8">
        <f t="shared" si="3"/>
        <v>18</v>
      </c>
      <c r="S90" s="8">
        <f t="shared" si="4"/>
        <v>20</v>
      </c>
      <c r="T90" s="9">
        <f t="shared" si="5"/>
        <v>0.9</v>
      </c>
      <c r="U90" s="7"/>
      <c r="V90" s="7"/>
      <c r="W90" s="8"/>
      <c r="X90" s="9"/>
    </row>
    <row r="91" spans="1:24" x14ac:dyDescent="0.25">
      <c r="A91" s="6">
        <v>362</v>
      </c>
      <c r="B91" s="6" t="s">
        <v>88</v>
      </c>
      <c r="C91" s="7"/>
      <c r="D91" s="8">
        <v>50</v>
      </c>
      <c r="E91" s="7"/>
      <c r="F91" s="8">
        <v>14</v>
      </c>
      <c r="G91" s="7"/>
      <c r="H91" s="8">
        <v>11</v>
      </c>
      <c r="I91" s="8">
        <v>75</v>
      </c>
      <c r="J91" s="8">
        <v>2</v>
      </c>
      <c r="K91" s="8">
        <v>359</v>
      </c>
      <c r="L91" s="8">
        <v>10</v>
      </c>
      <c r="M91" s="7"/>
      <c r="N91" s="8">
        <v>4</v>
      </c>
      <c r="O91" s="7"/>
      <c r="P91" s="7"/>
      <c r="Q91" s="7"/>
      <c r="R91" s="8">
        <f t="shared" si="3"/>
        <v>375</v>
      </c>
      <c r="S91" s="8">
        <f t="shared" si="4"/>
        <v>450</v>
      </c>
      <c r="T91" s="9">
        <f t="shared" si="5"/>
        <v>0.83333333333333337</v>
      </c>
      <c r="U91" s="7"/>
      <c r="V91" s="7"/>
      <c r="W91" s="8"/>
      <c r="X91" s="9"/>
    </row>
    <row r="92" spans="1:24" x14ac:dyDescent="0.25">
      <c r="A92" s="6">
        <v>365</v>
      </c>
      <c r="B92" s="6" t="s">
        <v>89</v>
      </c>
      <c r="C92" s="7"/>
      <c r="D92" s="8">
        <v>12</v>
      </c>
      <c r="E92" s="7"/>
      <c r="F92" s="8">
        <v>3</v>
      </c>
      <c r="G92" s="7"/>
      <c r="H92" s="8">
        <v>2</v>
      </c>
      <c r="I92" s="8">
        <v>17</v>
      </c>
      <c r="J92" s="7"/>
      <c r="K92" s="7">
        <v>14</v>
      </c>
      <c r="L92" s="7"/>
      <c r="M92" s="7"/>
      <c r="N92" s="8">
        <v>2</v>
      </c>
      <c r="O92" s="7"/>
      <c r="P92" s="7"/>
      <c r="Q92" s="7"/>
      <c r="R92" s="8">
        <f t="shared" si="3"/>
        <v>16</v>
      </c>
      <c r="S92" s="8">
        <f t="shared" si="4"/>
        <v>33</v>
      </c>
      <c r="T92" s="9">
        <f t="shared" si="5"/>
        <v>0.48484848484848486</v>
      </c>
      <c r="U92" s="7"/>
      <c r="V92" s="7"/>
      <c r="W92" s="8"/>
      <c r="X92" s="9"/>
    </row>
    <row r="93" spans="1:24" x14ac:dyDescent="0.25">
      <c r="A93" s="6">
        <v>366</v>
      </c>
      <c r="B93" s="6" t="s">
        <v>194</v>
      </c>
      <c r="C93" s="7"/>
      <c r="D93" s="8"/>
      <c r="E93" s="7"/>
      <c r="F93" s="8"/>
      <c r="G93" s="7"/>
      <c r="H93" s="8"/>
      <c r="I93" s="8"/>
      <c r="J93" s="7"/>
      <c r="K93" s="7">
        <v>2</v>
      </c>
      <c r="L93" s="7"/>
      <c r="M93" s="7"/>
      <c r="N93" s="8"/>
      <c r="O93" s="7"/>
      <c r="P93" s="7"/>
      <c r="Q93" s="7"/>
      <c r="R93" s="8"/>
      <c r="S93" s="8"/>
      <c r="T93" s="9"/>
      <c r="U93" s="7"/>
      <c r="V93" s="7"/>
      <c r="W93" s="8"/>
      <c r="X93" s="9"/>
    </row>
    <row r="94" spans="1:24" x14ac:dyDescent="0.25">
      <c r="A94" s="6">
        <v>368</v>
      </c>
      <c r="B94" s="6" t="s">
        <v>90</v>
      </c>
      <c r="C94" s="7"/>
      <c r="D94" s="7"/>
      <c r="E94" s="7"/>
      <c r="F94" s="7"/>
      <c r="G94" s="7"/>
      <c r="H94" s="8">
        <v>13</v>
      </c>
      <c r="I94" s="8">
        <v>13</v>
      </c>
      <c r="J94" s="7"/>
      <c r="K94" s="7"/>
      <c r="L94" s="7"/>
      <c r="M94" s="7"/>
      <c r="N94" s="7"/>
      <c r="O94" s="7"/>
      <c r="P94" s="7"/>
      <c r="Q94" s="7"/>
      <c r="R94" s="8">
        <f t="shared" si="3"/>
        <v>0</v>
      </c>
      <c r="S94" s="8">
        <f t="shared" si="4"/>
        <v>13</v>
      </c>
      <c r="T94" s="9">
        <f t="shared" si="5"/>
        <v>0</v>
      </c>
      <c r="U94" s="7"/>
      <c r="V94" s="7"/>
      <c r="W94" s="7"/>
      <c r="X94" s="7"/>
    </row>
    <row r="95" spans="1:24" x14ac:dyDescent="0.25">
      <c r="A95" s="6">
        <v>369</v>
      </c>
      <c r="B95" s="6" t="s">
        <v>91</v>
      </c>
      <c r="C95" s="7"/>
      <c r="D95" s="7"/>
      <c r="E95" s="7"/>
      <c r="F95" s="7"/>
      <c r="G95" s="7"/>
      <c r="H95" s="8">
        <v>5</v>
      </c>
      <c r="I95" s="8">
        <v>5</v>
      </c>
      <c r="J95" s="7"/>
      <c r="K95" s="7"/>
      <c r="L95" s="7"/>
      <c r="M95" s="7"/>
      <c r="N95" s="7"/>
      <c r="O95" s="7"/>
      <c r="P95" s="7"/>
      <c r="Q95" s="7"/>
      <c r="R95" s="8">
        <f t="shared" si="3"/>
        <v>0</v>
      </c>
      <c r="S95" s="8">
        <f t="shared" si="4"/>
        <v>5</v>
      </c>
      <c r="T95" s="9">
        <f t="shared" si="5"/>
        <v>0</v>
      </c>
      <c r="U95" s="7"/>
      <c r="V95" s="7"/>
      <c r="W95" s="7"/>
      <c r="X95" s="7"/>
    </row>
    <row r="96" spans="1:24" x14ac:dyDescent="0.25">
      <c r="A96" s="6">
        <v>395</v>
      </c>
      <c r="B96" s="6" t="s">
        <v>92</v>
      </c>
      <c r="C96" s="7"/>
      <c r="D96" s="8">
        <v>54</v>
      </c>
      <c r="E96" s="7"/>
      <c r="F96" s="8">
        <v>588</v>
      </c>
      <c r="G96" s="8">
        <v>8</v>
      </c>
      <c r="H96" s="8">
        <v>484</v>
      </c>
      <c r="I96" s="8">
        <v>1134</v>
      </c>
      <c r="J96" s="7"/>
      <c r="K96" s="7">
        <v>19916</v>
      </c>
      <c r="L96" s="8">
        <v>3291</v>
      </c>
      <c r="M96" s="8">
        <v>8169</v>
      </c>
      <c r="N96" s="8">
        <v>662</v>
      </c>
      <c r="O96" s="8">
        <v>4886</v>
      </c>
      <c r="P96" s="7"/>
      <c r="Q96" s="7"/>
      <c r="R96" s="8">
        <f t="shared" si="3"/>
        <v>36924</v>
      </c>
      <c r="S96" s="8">
        <f t="shared" si="4"/>
        <v>38058</v>
      </c>
      <c r="T96" s="9">
        <f t="shared" si="5"/>
        <v>0.97020337379788746</v>
      </c>
      <c r="U96" s="8"/>
      <c r="V96" s="9"/>
      <c r="W96" s="8"/>
      <c r="X96" s="9"/>
    </row>
    <row r="97" spans="1:24" x14ac:dyDescent="0.25">
      <c r="A97" s="6">
        <v>396</v>
      </c>
      <c r="B97" s="6" t="s">
        <v>93</v>
      </c>
      <c r="C97" s="8">
        <v>1070</v>
      </c>
      <c r="D97" s="8">
        <v>30</v>
      </c>
      <c r="E97" s="7"/>
      <c r="F97" s="8">
        <v>462</v>
      </c>
      <c r="G97" s="8">
        <v>6</v>
      </c>
      <c r="H97" s="8">
        <v>1399</v>
      </c>
      <c r="I97" s="8">
        <v>2967</v>
      </c>
      <c r="J97" s="7"/>
      <c r="K97" s="7">
        <v>12327</v>
      </c>
      <c r="L97" s="8">
        <v>12991</v>
      </c>
      <c r="M97" s="8">
        <v>5674</v>
      </c>
      <c r="N97" s="8">
        <v>724</v>
      </c>
      <c r="O97" s="8">
        <v>1046</v>
      </c>
      <c r="P97" s="7"/>
      <c r="Q97" s="7"/>
      <c r="R97" s="8">
        <f t="shared" si="3"/>
        <v>32762</v>
      </c>
      <c r="S97" s="8">
        <f t="shared" si="4"/>
        <v>35729</v>
      </c>
      <c r="T97" s="9">
        <f t="shared" si="5"/>
        <v>0.91695821321615489</v>
      </c>
      <c r="U97" s="8"/>
      <c r="V97" s="9"/>
      <c r="W97" s="8"/>
      <c r="X97" s="9"/>
    </row>
    <row r="98" spans="1:24" x14ac:dyDescent="0.25">
      <c r="A98" s="6">
        <v>398</v>
      </c>
      <c r="B98" s="6" t="s">
        <v>94</v>
      </c>
      <c r="C98" s="8">
        <v>2</v>
      </c>
      <c r="D98" s="8">
        <v>50</v>
      </c>
      <c r="E98" s="8">
        <v>10</v>
      </c>
      <c r="F98" s="8">
        <v>195</v>
      </c>
      <c r="G98" s="8">
        <v>6</v>
      </c>
      <c r="H98" s="8">
        <v>102</v>
      </c>
      <c r="I98" s="8">
        <v>365</v>
      </c>
      <c r="J98" s="7"/>
      <c r="K98" s="7">
        <v>6117</v>
      </c>
      <c r="L98" s="8">
        <v>5913</v>
      </c>
      <c r="M98" s="8">
        <v>1508</v>
      </c>
      <c r="N98" s="8">
        <v>1404</v>
      </c>
      <c r="O98" s="8">
        <v>391</v>
      </c>
      <c r="P98" s="7"/>
      <c r="Q98" s="7"/>
      <c r="R98" s="8">
        <f t="shared" si="3"/>
        <v>15333</v>
      </c>
      <c r="S98" s="8">
        <f t="shared" si="4"/>
        <v>15698</v>
      </c>
      <c r="T98" s="9">
        <f t="shared" si="5"/>
        <v>0.97674863039877691</v>
      </c>
      <c r="U98" s="8"/>
      <c r="V98" s="9"/>
      <c r="W98" s="8"/>
      <c r="X98" s="9"/>
    </row>
    <row r="99" spans="1:24" x14ac:dyDescent="0.25">
      <c r="A99" s="6">
        <v>399</v>
      </c>
      <c r="B99" s="6" t="s">
        <v>95</v>
      </c>
      <c r="C99" s="8">
        <v>2418</v>
      </c>
      <c r="D99" s="7"/>
      <c r="E99" s="8">
        <v>55</v>
      </c>
      <c r="F99" s="8">
        <v>528</v>
      </c>
      <c r="G99" s="8">
        <v>4</v>
      </c>
      <c r="H99" s="8">
        <v>216</v>
      </c>
      <c r="I99" s="8">
        <v>3221</v>
      </c>
      <c r="J99" s="7"/>
      <c r="K99" s="7">
        <v>10338</v>
      </c>
      <c r="L99" s="8">
        <v>17546</v>
      </c>
      <c r="M99" s="8">
        <v>10657</v>
      </c>
      <c r="N99" s="8">
        <v>3821</v>
      </c>
      <c r="O99" s="8">
        <v>2399</v>
      </c>
      <c r="P99" s="7"/>
      <c r="Q99" s="7"/>
      <c r="R99" s="8">
        <f t="shared" si="3"/>
        <v>44761</v>
      </c>
      <c r="S99" s="8">
        <f t="shared" si="4"/>
        <v>47982</v>
      </c>
      <c r="T99" s="9">
        <f t="shared" si="5"/>
        <v>0.93287065983076989</v>
      </c>
      <c r="U99" s="8"/>
      <c r="V99" s="9"/>
      <c r="W99" s="8"/>
      <c r="X99" s="9"/>
    </row>
    <row r="100" spans="1:24" x14ac:dyDescent="0.25">
      <c r="R100" s="8"/>
      <c r="S100" s="8"/>
    </row>
    <row r="101" spans="1:24" x14ac:dyDescent="0.25">
      <c r="R101" s="8"/>
      <c r="S101" s="8"/>
    </row>
    <row r="102" spans="1:24" x14ac:dyDescent="0.25">
      <c r="A102" s="7"/>
      <c r="B102" s="10" t="s">
        <v>56</v>
      </c>
      <c r="C102" s="8">
        <v>3490</v>
      </c>
      <c r="D102" s="8">
        <v>406</v>
      </c>
      <c r="E102" s="8">
        <v>602</v>
      </c>
      <c r="F102" s="8">
        <v>2116</v>
      </c>
      <c r="G102" s="8">
        <v>66</v>
      </c>
      <c r="H102" s="8">
        <v>4324</v>
      </c>
      <c r="I102" s="8">
        <v>11004</v>
      </c>
      <c r="J102" s="8">
        <v>553</v>
      </c>
      <c r="K102" s="8">
        <f>SUM(K57:K100)</f>
        <v>86036</v>
      </c>
      <c r="L102" s="8">
        <v>49865</v>
      </c>
      <c r="M102" s="8">
        <v>26213</v>
      </c>
      <c r="N102" s="8">
        <v>10192</v>
      </c>
      <c r="O102" s="8">
        <v>8794</v>
      </c>
      <c r="P102" s="7"/>
      <c r="Q102" s="7"/>
      <c r="R102" s="8">
        <f t="shared" si="3"/>
        <v>181653</v>
      </c>
      <c r="S102" s="8">
        <f t="shared" si="4"/>
        <v>192657</v>
      </c>
      <c r="T102" s="9">
        <f t="shared" ref="T102" si="6">R102/S102</f>
        <v>0.94288294741431666</v>
      </c>
      <c r="U102" s="8"/>
      <c r="V102" s="9"/>
      <c r="W102" s="8"/>
      <c r="X102" s="9"/>
    </row>
    <row r="103" spans="1:24" x14ac:dyDescent="0.25">
      <c r="A103" s="7"/>
      <c r="B103" s="10" t="s">
        <v>57</v>
      </c>
      <c r="C103" s="11">
        <v>0.75900000000000001</v>
      </c>
      <c r="D103" s="11">
        <v>0.16500000000000001</v>
      </c>
      <c r="E103" s="11">
        <v>0.16400000000000001</v>
      </c>
      <c r="F103" s="11">
        <v>0.23300000000000001</v>
      </c>
      <c r="G103" s="9">
        <v>0.08</v>
      </c>
      <c r="H103" s="11">
        <v>0.189</v>
      </c>
      <c r="I103" s="11">
        <v>0.253</v>
      </c>
      <c r="J103" s="11">
        <v>1.2E-2</v>
      </c>
      <c r="K103" s="11">
        <f>K102/$I$310</f>
        <v>7.5050026954365995E-2</v>
      </c>
      <c r="L103" s="11">
        <v>0.155</v>
      </c>
      <c r="M103" s="9">
        <v>0.28000000000000003</v>
      </c>
      <c r="N103" s="11">
        <v>0.10100000000000001</v>
      </c>
      <c r="O103" s="11">
        <v>0.27800000000000002</v>
      </c>
      <c r="P103" s="9">
        <v>0</v>
      </c>
      <c r="Q103" s="9">
        <v>0</v>
      </c>
      <c r="R103" s="11">
        <f>R102/$P$310</f>
        <v>0.10423617064496249</v>
      </c>
      <c r="S103" s="11">
        <f>S102/$Q$310</f>
        <v>0.10785658981778973</v>
      </c>
      <c r="T103" s="7"/>
      <c r="U103" s="11"/>
      <c r="V103" s="7"/>
      <c r="W103" s="11"/>
      <c r="X103" s="7"/>
    </row>
    <row r="105" spans="1:24" ht="18.75" customHeight="1" x14ac:dyDescent="0.25">
      <c r="A105" s="15" t="s">
        <v>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8.75" customHeight="1" x14ac:dyDescent="0.25">
      <c r="A106" s="15" t="s">
        <v>1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9" spans="1:24" x14ac:dyDescent="0.25">
      <c r="A109" s="2" t="s">
        <v>3</v>
      </c>
      <c r="B109" s="1"/>
      <c r="C109" s="17" t="s">
        <v>96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5">
      <c r="A110" s="16" t="s">
        <v>2</v>
      </c>
      <c r="B110" s="16"/>
      <c r="C110" s="16"/>
    </row>
    <row r="112" spans="1:24" x14ac:dyDescent="0.25">
      <c r="A112" s="18"/>
      <c r="B112" s="18"/>
      <c r="C112" s="19" t="s">
        <v>5</v>
      </c>
      <c r="D112" s="19"/>
      <c r="E112" s="19"/>
      <c r="F112" s="19"/>
      <c r="G112" s="19"/>
      <c r="H112" s="19"/>
      <c r="I112" s="19"/>
      <c r="J112" s="19"/>
      <c r="K112" s="19" t="s">
        <v>6</v>
      </c>
      <c r="L112" s="19"/>
      <c r="M112" s="1"/>
      <c r="N112" s="3" t="s">
        <v>7</v>
      </c>
      <c r="O112" s="3" t="s">
        <v>7</v>
      </c>
      <c r="P112" s="3" t="s">
        <v>8</v>
      </c>
      <c r="Q112" s="3" t="s">
        <v>8</v>
      </c>
      <c r="R112" s="4"/>
      <c r="S112" s="4"/>
      <c r="T112" s="19"/>
      <c r="U112" s="19"/>
      <c r="V112" s="19"/>
      <c r="W112" s="19"/>
    </row>
    <row r="113" spans="1:24" x14ac:dyDescent="0.2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"/>
      <c r="N113" s="3" t="s">
        <v>9</v>
      </c>
      <c r="O113" s="3" t="s">
        <v>10</v>
      </c>
      <c r="P113" s="3" t="s">
        <v>11</v>
      </c>
      <c r="Q113" s="3" t="s">
        <v>12</v>
      </c>
      <c r="R113" s="20"/>
      <c r="S113" s="20"/>
      <c r="T113" s="19"/>
      <c r="U113" s="19"/>
      <c r="V113" s="19"/>
      <c r="W113" s="19"/>
    </row>
    <row r="114" spans="1:24" x14ac:dyDescent="0.25">
      <c r="A114" s="5" t="s">
        <v>13</v>
      </c>
      <c r="B114" s="5" t="s">
        <v>14</v>
      </c>
      <c r="C114" s="4"/>
      <c r="D114" s="3" t="s">
        <v>15</v>
      </c>
      <c r="E114" s="3" t="s">
        <v>9</v>
      </c>
      <c r="F114" s="3" t="s">
        <v>10</v>
      </c>
      <c r="G114" s="3" t="s">
        <v>16</v>
      </c>
      <c r="H114" s="4"/>
      <c r="I114" s="3" t="s">
        <v>17</v>
      </c>
      <c r="J114" s="3" t="s">
        <v>18</v>
      </c>
      <c r="K114" s="3" t="s">
        <v>187</v>
      </c>
      <c r="L114" s="3" t="s">
        <v>9</v>
      </c>
      <c r="M114" s="3" t="s">
        <v>10</v>
      </c>
      <c r="N114" s="3" t="s">
        <v>19</v>
      </c>
      <c r="O114" s="3" t="s">
        <v>19</v>
      </c>
      <c r="P114" s="3" t="s">
        <v>8</v>
      </c>
      <c r="Q114" s="3" t="s">
        <v>8</v>
      </c>
      <c r="R114" s="3" t="s">
        <v>17</v>
      </c>
      <c r="S114" s="4"/>
      <c r="T114" s="3" t="s">
        <v>20</v>
      </c>
      <c r="U114" s="4"/>
      <c r="V114" s="4"/>
      <c r="W114" s="4"/>
      <c r="X114" s="4"/>
    </row>
    <row r="115" spans="1:24" x14ac:dyDescent="0.25">
      <c r="A115" s="5" t="s">
        <v>21</v>
      </c>
      <c r="B115" s="5" t="s">
        <v>22</v>
      </c>
      <c r="C115" s="3" t="s">
        <v>23</v>
      </c>
      <c r="D115" s="3" t="s">
        <v>24</v>
      </c>
      <c r="E115" s="3" t="s">
        <v>25</v>
      </c>
      <c r="F115" s="3" t="s">
        <v>26</v>
      </c>
      <c r="G115" s="3" t="s">
        <v>27</v>
      </c>
      <c r="H115" s="3" t="s">
        <v>28</v>
      </c>
      <c r="I115" s="3" t="s">
        <v>29</v>
      </c>
      <c r="J115" s="3" t="s">
        <v>30</v>
      </c>
      <c r="K115" s="3" t="s">
        <v>186</v>
      </c>
      <c r="L115" s="3" t="s">
        <v>25</v>
      </c>
      <c r="M115" s="3" t="s">
        <v>26</v>
      </c>
      <c r="N115" s="3" t="s">
        <v>25</v>
      </c>
      <c r="O115" s="3" t="s">
        <v>26</v>
      </c>
      <c r="P115" s="3" t="s">
        <v>31</v>
      </c>
      <c r="Q115" s="3" t="s">
        <v>32</v>
      </c>
      <c r="R115" s="3" t="s">
        <v>6</v>
      </c>
      <c r="S115" s="3" t="s">
        <v>17</v>
      </c>
      <c r="T115" s="3" t="s">
        <v>6</v>
      </c>
      <c r="U115" s="3"/>
      <c r="V115" s="3"/>
      <c r="W115" s="3"/>
      <c r="X115" s="3"/>
    </row>
    <row r="118" spans="1:24" x14ac:dyDescent="0.25">
      <c r="A118" s="6">
        <v>430</v>
      </c>
      <c r="B118" s="6" t="s">
        <v>97</v>
      </c>
      <c r="C118" s="7"/>
      <c r="D118" s="8">
        <v>8</v>
      </c>
      <c r="E118" s="7"/>
      <c r="F118" s="7"/>
      <c r="G118" s="7"/>
      <c r="H118" s="8">
        <v>1</v>
      </c>
      <c r="I118" s="8">
        <v>9</v>
      </c>
      <c r="J118" s="7"/>
      <c r="K118" s="7">
        <v>158</v>
      </c>
      <c r="L118" s="8">
        <v>35</v>
      </c>
      <c r="M118" s="8">
        <v>82</v>
      </c>
      <c r="N118" s="8">
        <v>6</v>
      </c>
      <c r="O118" s="8">
        <v>23</v>
      </c>
      <c r="P118" s="7"/>
      <c r="Q118" s="7"/>
      <c r="R118" s="8">
        <f t="shared" ref="R118:R129" si="7">SUM(J118:O118)</f>
        <v>304</v>
      </c>
      <c r="S118" s="8">
        <f t="shared" ref="S118:S129" si="8">SUM(I118,R118)</f>
        <v>313</v>
      </c>
      <c r="T118" s="9">
        <f t="shared" ref="T118:T129" si="9">R118/S118</f>
        <v>0.97124600638977632</v>
      </c>
      <c r="U118" s="8"/>
      <c r="V118" s="9"/>
      <c r="W118" s="8"/>
      <c r="X118" s="9"/>
    </row>
    <row r="119" spans="1:24" x14ac:dyDescent="0.25">
      <c r="A119" s="6">
        <v>445</v>
      </c>
      <c r="B119" s="6" t="s">
        <v>195</v>
      </c>
      <c r="C119" s="7"/>
      <c r="D119" s="8"/>
      <c r="E119" s="7"/>
      <c r="F119" s="7"/>
      <c r="G119" s="7"/>
      <c r="H119" s="8"/>
      <c r="I119" s="8"/>
      <c r="J119" s="7"/>
      <c r="K119" s="7">
        <v>1</v>
      </c>
      <c r="L119" s="8"/>
      <c r="M119" s="8"/>
      <c r="N119" s="8"/>
      <c r="O119" s="8"/>
      <c r="P119" s="7"/>
      <c r="Q119" s="7"/>
      <c r="R119" s="8"/>
      <c r="S119" s="8"/>
      <c r="T119" s="9"/>
      <c r="U119" s="8"/>
      <c r="V119" s="9"/>
      <c r="W119" s="8"/>
      <c r="X119" s="9"/>
    </row>
    <row r="120" spans="1:24" x14ac:dyDescent="0.25">
      <c r="A120" s="6">
        <v>459</v>
      </c>
      <c r="B120" s="6" t="s">
        <v>98</v>
      </c>
      <c r="C120" s="7"/>
      <c r="D120" s="7"/>
      <c r="E120" s="7"/>
      <c r="F120" s="7"/>
      <c r="G120" s="7"/>
      <c r="H120" s="8">
        <v>6</v>
      </c>
      <c r="I120" s="8">
        <v>6</v>
      </c>
      <c r="J120" s="7"/>
      <c r="K120" s="7">
        <v>23</v>
      </c>
      <c r="L120" s="7"/>
      <c r="M120" s="8">
        <v>7</v>
      </c>
      <c r="N120" s="7"/>
      <c r="O120" s="8">
        <v>1</v>
      </c>
      <c r="P120" s="7"/>
      <c r="Q120" s="7"/>
      <c r="R120" s="8">
        <f t="shared" si="7"/>
        <v>31</v>
      </c>
      <c r="S120" s="8">
        <f t="shared" si="8"/>
        <v>37</v>
      </c>
      <c r="T120" s="9">
        <f t="shared" si="9"/>
        <v>0.83783783783783783</v>
      </c>
      <c r="U120" s="7"/>
      <c r="V120" s="7"/>
      <c r="W120" s="8"/>
      <c r="X120" s="9"/>
    </row>
    <row r="121" spans="1:24" x14ac:dyDescent="0.25">
      <c r="A121" s="6">
        <v>460</v>
      </c>
      <c r="B121" s="6" t="s">
        <v>99</v>
      </c>
      <c r="C121" s="7"/>
      <c r="D121" s="7"/>
      <c r="E121" s="7"/>
      <c r="F121" s="7"/>
      <c r="G121" s="7"/>
      <c r="H121" s="7"/>
      <c r="I121" s="7"/>
      <c r="J121" s="7"/>
      <c r="K121" s="7"/>
      <c r="L121" s="8">
        <v>1</v>
      </c>
      <c r="M121" s="7"/>
      <c r="N121" s="7"/>
      <c r="O121" s="7"/>
      <c r="P121" s="7"/>
      <c r="Q121" s="7"/>
      <c r="R121" s="8">
        <f t="shared" si="7"/>
        <v>1</v>
      </c>
      <c r="S121" s="8">
        <f t="shared" si="8"/>
        <v>1</v>
      </c>
      <c r="T121" s="9">
        <f t="shared" si="9"/>
        <v>1</v>
      </c>
      <c r="U121" s="7"/>
      <c r="V121" s="7"/>
      <c r="W121" s="7"/>
      <c r="X121" s="7"/>
    </row>
    <row r="122" spans="1:24" x14ac:dyDescent="0.25">
      <c r="A122" s="6">
        <v>480</v>
      </c>
      <c r="B122" s="6" t="s">
        <v>100</v>
      </c>
      <c r="C122" s="7"/>
      <c r="D122" s="8">
        <v>12</v>
      </c>
      <c r="E122" s="7"/>
      <c r="F122" s="8">
        <v>12</v>
      </c>
      <c r="G122" s="7"/>
      <c r="H122" s="8">
        <v>210</v>
      </c>
      <c r="I122" s="8">
        <v>234</v>
      </c>
      <c r="J122" s="7"/>
      <c r="K122" s="7">
        <v>6188</v>
      </c>
      <c r="L122" s="8">
        <v>3736</v>
      </c>
      <c r="M122" s="8">
        <v>626</v>
      </c>
      <c r="N122" s="8">
        <v>651</v>
      </c>
      <c r="O122" s="8">
        <v>205</v>
      </c>
      <c r="P122" s="7"/>
      <c r="Q122" s="7"/>
      <c r="R122" s="8">
        <f t="shared" si="7"/>
        <v>11406</v>
      </c>
      <c r="S122" s="8">
        <f t="shared" si="8"/>
        <v>11640</v>
      </c>
      <c r="T122" s="9">
        <f t="shared" si="9"/>
        <v>0.97989690721649481</v>
      </c>
      <c r="U122" s="8"/>
      <c r="V122" s="9"/>
      <c r="W122" s="8"/>
      <c r="X122" s="9"/>
    </row>
    <row r="123" spans="1:24" x14ac:dyDescent="0.25">
      <c r="A123" s="6">
        <v>483</v>
      </c>
      <c r="B123" s="6" t="s">
        <v>101</v>
      </c>
      <c r="C123" s="7"/>
      <c r="D123" s="7"/>
      <c r="E123" s="7"/>
      <c r="F123" s="8">
        <v>2</v>
      </c>
      <c r="G123" s="7"/>
      <c r="H123" s="7"/>
      <c r="I123" s="8">
        <v>2</v>
      </c>
      <c r="J123" s="7"/>
      <c r="K123" s="7">
        <v>18</v>
      </c>
      <c r="L123" s="8">
        <v>1</v>
      </c>
      <c r="M123" s="8">
        <v>7</v>
      </c>
      <c r="N123" s="7"/>
      <c r="O123" s="8">
        <v>4</v>
      </c>
      <c r="P123" s="7"/>
      <c r="Q123" s="7"/>
      <c r="R123" s="8">
        <f t="shared" si="7"/>
        <v>30</v>
      </c>
      <c r="S123" s="8">
        <f t="shared" si="8"/>
        <v>32</v>
      </c>
      <c r="T123" s="9">
        <f t="shared" si="9"/>
        <v>0.9375</v>
      </c>
      <c r="U123" s="7"/>
      <c r="V123" s="7"/>
      <c r="W123" s="8"/>
      <c r="X123" s="9"/>
    </row>
    <row r="124" spans="1:24" x14ac:dyDescent="0.25">
      <c r="A124" s="6">
        <v>495</v>
      </c>
      <c r="B124" s="6" t="s">
        <v>102</v>
      </c>
      <c r="C124" s="7"/>
      <c r="D124" s="8">
        <v>6</v>
      </c>
      <c r="E124" s="7"/>
      <c r="F124" s="8">
        <v>106</v>
      </c>
      <c r="G124" s="7"/>
      <c r="H124" s="8">
        <v>33</v>
      </c>
      <c r="I124" s="8">
        <v>145</v>
      </c>
      <c r="J124" s="7"/>
      <c r="K124" s="7">
        <v>22550</v>
      </c>
      <c r="L124" s="8">
        <v>2255</v>
      </c>
      <c r="M124" s="8">
        <v>8948</v>
      </c>
      <c r="N124" s="8">
        <v>1539</v>
      </c>
      <c r="O124" s="8">
        <v>5069</v>
      </c>
      <c r="P124" s="7"/>
      <c r="Q124" s="7"/>
      <c r="R124" s="8">
        <f t="shared" si="7"/>
        <v>40361</v>
      </c>
      <c r="S124" s="8">
        <f t="shared" si="8"/>
        <v>40506</v>
      </c>
      <c r="T124" s="9">
        <f t="shared" si="9"/>
        <v>0.99642028341480271</v>
      </c>
      <c r="U124" s="8"/>
      <c r="V124" s="9"/>
      <c r="W124" s="8"/>
      <c r="X124" s="9"/>
    </row>
    <row r="125" spans="1:24" x14ac:dyDescent="0.25">
      <c r="A125" s="6">
        <v>496</v>
      </c>
      <c r="B125" s="6" t="s">
        <v>103</v>
      </c>
      <c r="C125" s="7"/>
      <c r="D125" s="8">
        <v>132</v>
      </c>
      <c r="E125" s="7"/>
      <c r="F125" s="8">
        <v>30</v>
      </c>
      <c r="G125" s="8">
        <v>10</v>
      </c>
      <c r="H125" s="8">
        <v>25</v>
      </c>
      <c r="I125" s="8">
        <v>197</v>
      </c>
      <c r="J125" s="7"/>
      <c r="K125" s="7">
        <v>13418</v>
      </c>
      <c r="L125" s="8">
        <v>146</v>
      </c>
      <c r="M125" s="8">
        <v>1271</v>
      </c>
      <c r="N125" s="8">
        <v>66</v>
      </c>
      <c r="O125" s="8">
        <v>577</v>
      </c>
      <c r="P125" s="7"/>
      <c r="Q125" s="7"/>
      <c r="R125" s="8">
        <f t="shared" si="7"/>
        <v>15478</v>
      </c>
      <c r="S125" s="8">
        <f t="shared" si="8"/>
        <v>15675</v>
      </c>
      <c r="T125" s="9">
        <f t="shared" si="9"/>
        <v>0.98743221690590111</v>
      </c>
      <c r="U125" s="8"/>
      <c r="V125" s="9"/>
      <c r="W125" s="8"/>
      <c r="X125" s="9"/>
    </row>
    <row r="126" spans="1:24" x14ac:dyDescent="0.25">
      <c r="A126" s="6">
        <v>497</v>
      </c>
      <c r="B126" s="6" t="s">
        <v>104</v>
      </c>
      <c r="C126" s="8">
        <v>1111</v>
      </c>
      <c r="D126" s="8">
        <v>80</v>
      </c>
      <c r="E126" s="7"/>
      <c r="F126" s="8">
        <v>1337</v>
      </c>
      <c r="G126" s="8">
        <v>32</v>
      </c>
      <c r="H126" s="8">
        <v>3118</v>
      </c>
      <c r="I126" s="8">
        <v>5678</v>
      </c>
      <c r="J126" s="7"/>
      <c r="K126" s="7">
        <v>40472</v>
      </c>
      <c r="L126" s="8">
        <v>46615</v>
      </c>
      <c r="M126" s="8">
        <v>27371</v>
      </c>
      <c r="N126" s="8">
        <v>6075</v>
      </c>
      <c r="O126" s="8">
        <v>5597</v>
      </c>
      <c r="P126" s="7"/>
      <c r="Q126" s="7"/>
      <c r="R126" s="8">
        <f t="shared" si="7"/>
        <v>126130</v>
      </c>
      <c r="S126" s="8">
        <f t="shared" si="8"/>
        <v>131808</v>
      </c>
      <c r="T126" s="9">
        <f t="shared" si="9"/>
        <v>0.9569221898519058</v>
      </c>
      <c r="U126" s="8"/>
      <c r="V126" s="9"/>
      <c r="W126" s="8"/>
      <c r="X126" s="9"/>
    </row>
    <row r="127" spans="1:24" x14ac:dyDescent="0.25">
      <c r="R127" s="8">
        <f t="shared" si="7"/>
        <v>0</v>
      </c>
      <c r="S127" s="8">
        <f t="shared" si="8"/>
        <v>0</v>
      </c>
      <c r="T127" s="9" t="e">
        <f t="shared" si="9"/>
        <v>#DIV/0!</v>
      </c>
    </row>
    <row r="128" spans="1:24" x14ac:dyDescent="0.25">
      <c r="R128" s="8">
        <f t="shared" si="7"/>
        <v>0</v>
      </c>
      <c r="S128" s="8">
        <f t="shared" si="8"/>
        <v>0</v>
      </c>
      <c r="T128" s="9" t="e">
        <f t="shared" si="9"/>
        <v>#DIV/0!</v>
      </c>
    </row>
    <row r="129" spans="1:24" x14ac:dyDescent="0.25">
      <c r="A129" s="7"/>
      <c r="B129" s="10" t="s">
        <v>56</v>
      </c>
      <c r="C129" s="8">
        <v>1111</v>
      </c>
      <c r="D129" s="8">
        <v>238</v>
      </c>
      <c r="E129" s="7"/>
      <c r="F129" s="8">
        <v>1487</v>
      </c>
      <c r="G129" s="8">
        <v>42</v>
      </c>
      <c r="H129" s="8">
        <v>3393</v>
      </c>
      <c r="I129" s="8">
        <v>6271</v>
      </c>
      <c r="J129" s="7"/>
      <c r="K129" s="7">
        <f>SUM(K118:K126)</f>
        <v>82828</v>
      </c>
      <c r="L129" s="8">
        <v>52789</v>
      </c>
      <c r="M129" s="8">
        <v>38312</v>
      </c>
      <c r="N129" s="8">
        <v>8337</v>
      </c>
      <c r="O129" s="8">
        <v>11476</v>
      </c>
      <c r="P129" s="7"/>
      <c r="Q129" s="7"/>
      <c r="R129" s="8">
        <f t="shared" si="7"/>
        <v>193742</v>
      </c>
      <c r="S129" s="8">
        <f t="shared" si="8"/>
        <v>200013</v>
      </c>
      <c r="T129" s="9">
        <f t="shared" si="9"/>
        <v>0.96864703794253371</v>
      </c>
      <c r="U129" s="8"/>
      <c r="V129" s="9"/>
      <c r="W129" s="8"/>
      <c r="X129" s="9"/>
    </row>
    <row r="130" spans="1:24" x14ac:dyDescent="0.25">
      <c r="A130" s="7"/>
      <c r="B130" s="10" t="s">
        <v>57</v>
      </c>
      <c r="C130" s="11">
        <v>0.24099999999999999</v>
      </c>
      <c r="D130" s="11">
        <v>9.6000000000000002E-2</v>
      </c>
      <c r="E130" s="9">
        <v>0</v>
      </c>
      <c r="F130" s="11">
        <v>0.16400000000000001</v>
      </c>
      <c r="G130" s="11">
        <v>5.0999999999999997E-2</v>
      </c>
      <c r="H130" s="11">
        <v>0.14799999999999999</v>
      </c>
      <c r="I130" s="11">
        <v>0.14399999999999999</v>
      </c>
      <c r="J130" s="9">
        <v>0</v>
      </c>
      <c r="K130" s="11">
        <f>K129/$I$310</f>
        <v>7.2251657824355234E-2</v>
      </c>
      <c r="L130" s="11">
        <v>0.16400000000000001</v>
      </c>
      <c r="M130" s="9">
        <v>0.41</v>
      </c>
      <c r="N130" s="11">
        <v>8.2000000000000003E-2</v>
      </c>
      <c r="O130" s="11">
        <v>0.36299999999999999</v>
      </c>
      <c r="P130" s="9">
        <v>0</v>
      </c>
      <c r="Q130" s="9">
        <v>0</v>
      </c>
      <c r="R130" s="11">
        <f>R129/$P$310</f>
        <v>0.11117308369856993</v>
      </c>
      <c r="S130" s="11">
        <f>S129/$Q$310</f>
        <v>0.11197475357358194</v>
      </c>
      <c r="T130" s="7"/>
      <c r="U130" s="11"/>
      <c r="V130" s="7"/>
      <c r="W130" s="11"/>
      <c r="X130" s="7"/>
    </row>
    <row r="132" spans="1:24" ht="18.75" customHeight="1" x14ac:dyDescent="0.25">
      <c r="A132" s="15" t="s">
        <v>0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8.75" customHeight="1" x14ac:dyDescent="0.25">
      <c r="A133" s="15" t="s">
        <v>1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6" spans="1:24" x14ac:dyDescent="0.25">
      <c r="A136" s="2" t="s">
        <v>3</v>
      </c>
      <c r="B136" s="1"/>
      <c r="C136" s="17" t="s">
        <v>105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5">
      <c r="A137" s="16" t="s">
        <v>2</v>
      </c>
      <c r="B137" s="16"/>
      <c r="C137" s="16"/>
    </row>
    <row r="139" spans="1:24" x14ac:dyDescent="0.25">
      <c r="A139" s="18"/>
      <c r="B139" s="18"/>
      <c r="C139" s="19" t="s">
        <v>5</v>
      </c>
      <c r="D139" s="19"/>
      <c r="E139" s="19"/>
      <c r="F139" s="19"/>
      <c r="G139" s="19"/>
      <c r="H139" s="19"/>
      <c r="I139" s="19"/>
      <c r="J139" s="19"/>
      <c r="K139" s="19" t="s">
        <v>6</v>
      </c>
      <c r="L139" s="19"/>
      <c r="M139" s="1"/>
      <c r="N139" s="3" t="s">
        <v>7</v>
      </c>
      <c r="O139" s="3" t="s">
        <v>7</v>
      </c>
      <c r="P139" s="3" t="s">
        <v>8</v>
      </c>
      <c r="Q139" s="3" t="s">
        <v>8</v>
      </c>
      <c r="R139" s="4"/>
      <c r="S139" s="4"/>
      <c r="T139" s="19"/>
      <c r="U139" s="19"/>
      <c r="V139" s="19"/>
      <c r="W139" s="19"/>
    </row>
    <row r="140" spans="1:24" x14ac:dyDescent="0.25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"/>
      <c r="N140" s="3" t="s">
        <v>9</v>
      </c>
      <c r="O140" s="3" t="s">
        <v>10</v>
      </c>
      <c r="P140" s="3" t="s">
        <v>11</v>
      </c>
      <c r="Q140" s="3" t="s">
        <v>12</v>
      </c>
      <c r="R140" s="20"/>
      <c r="S140" s="20"/>
      <c r="T140" s="19"/>
      <c r="U140" s="19"/>
      <c r="V140" s="19"/>
      <c r="W140" s="19"/>
    </row>
    <row r="141" spans="1:24" x14ac:dyDescent="0.25">
      <c r="A141" s="5" t="s">
        <v>13</v>
      </c>
      <c r="B141" s="5" t="s">
        <v>14</v>
      </c>
      <c r="C141" s="4"/>
      <c r="D141" s="3" t="s">
        <v>15</v>
      </c>
      <c r="E141" s="3" t="s">
        <v>9</v>
      </c>
      <c r="F141" s="3" t="s">
        <v>10</v>
      </c>
      <c r="G141" s="3" t="s">
        <v>16</v>
      </c>
      <c r="H141" s="4"/>
      <c r="I141" s="3" t="s">
        <v>17</v>
      </c>
      <c r="J141" s="3" t="s">
        <v>18</v>
      </c>
      <c r="K141" s="3" t="s">
        <v>187</v>
      </c>
      <c r="L141" s="3" t="s">
        <v>9</v>
      </c>
      <c r="M141" s="3" t="s">
        <v>10</v>
      </c>
      <c r="N141" s="3" t="s">
        <v>19</v>
      </c>
      <c r="O141" s="3" t="s">
        <v>19</v>
      </c>
      <c r="P141" s="3" t="s">
        <v>8</v>
      </c>
      <c r="Q141" s="3" t="s">
        <v>8</v>
      </c>
      <c r="R141" s="3" t="s">
        <v>17</v>
      </c>
      <c r="S141" s="4"/>
      <c r="T141" s="3" t="s">
        <v>20</v>
      </c>
      <c r="U141" s="4"/>
      <c r="V141" s="4"/>
      <c r="W141" s="4"/>
      <c r="X141" s="4"/>
    </row>
    <row r="142" spans="1:24" x14ac:dyDescent="0.25">
      <c r="A142" s="5" t="s">
        <v>21</v>
      </c>
      <c r="B142" s="5" t="s">
        <v>22</v>
      </c>
      <c r="C142" s="3" t="s">
        <v>23</v>
      </c>
      <c r="D142" s="3" t="s">
        <v>24</v>
      </c>
      <c r="E142" s="3" t="s">
        <v>25</v>
      </c>
      <c r="F142" s="3" t="s">
        <v>26</v>
      </c>
      <c r="G142" s="3" t="s">
        <v>27</v>
      </c>
      <c r="H142" s="3" t="s">
        <v>28</v>
      </c>
      <c r="I142" s="3" t="s">
        <v>29</v>
      </c>
      <c r="J142" s="3" t="s">
        <v>30</v>
      </c>
      <c r="K142" s="3" t="s">
        <v>186</v>
      </c>
      <c r="L142" s="3" t="s">
        <v>25</v>
      </c>
      <c r="M142" s="3" t="s">
        <v>26</v>
      </c>
      <c r="N142" s="3" t="s">
        <v>25</v>
      </c>
      <c r="O142" s="3" t="s">
        <v>26</v>
      </c>
      <c r="P142" s="3" t="s">
        <v>31</v>
      </c>
      <c r="Q142" s="3" t="s">
        <v>32</v>
      </c>
      <c r="R142" s="3" t="s">
        <v>6</v>
      </c>
      <c r="S142" s="3" t="s">
        <v>17</v>
      </c>
      <c r="T142" s="3" t="s">
        <v>6</v>
      </c>
      <c r="U142" s="3"/>
      <c r="V142" s="3"/>
      <c r="W142" s="3"/>
      <c r="X142" s="3"/>
    </row>
    <row r="145" spans="1:24" x14ac:dyDescent="0.25">
      <c r="A145" s="6">
        <v>400</v>
      </c>
      <c r="B145" s="6" t="s">
        <v>106</v>
      </c>
      <c r="C145" s="7"/>
      <c r="D145" s="7"/>
      <c r="E145" s="7"/>
      <c r="F145" s="8">
        <v>1</v>
      </c>
      <c r="G145" s="7"/>
      <c r="H145" s="7"/>
      <c r="I145" s="8">
        <v>1</v>
      </c>
      <c r="J145" s="7"/>
      <c r="K145" s="7"/>
      <c r="L145" s="7"/>
      <c r="M145" s="7"/>
      <c r="N145" s="7"/>
      <c r="O145" s="7"/>
      <c r="P145" s="7"/>
      <c r="Q145" s="7"/>
      <c r="R145" s="8">
        <f t="shared" ref="R145:R164" si="10">SUM(J145:O145)</f>
        <v>0</v>
      </c>
      <c r="S145" s="8">
        <f t="shared" ref="S145:S164" si="11">SUM(I145,R145)</f>
        <v>1</v>
      </c>
      <c r="T145" s="9">
        <f t="shared" ref="T145:T164" si="12">R145/S145</f>
        <v>0</v>
      </c>
      <c r="U145" s="7"/>
      <c r="V145" s="7"/>
      <c r="W145" s="8"/>
      <c r="X145" s="9"/>
    </row>
    <row r="146" spans="1:24" x14ac:dyDescent="0.25">
      <c r="A146" s="6">
        <v>402</v>
      </c>
      <c r="B146" s="6" t="s">
        <v>107</v>
      </c>
      <c r="C146" s="7"/>
      <c r="D146" s="7"/>
      <c r="E146" s="7"/>
      <c r="F146" s="7"/>
      <c r="G146" s="7"/>
      <c r="H146" s="8">
        <v>6</v>
      </c>
      <c r="I146" s="8">
        <v>6</v>
      </c>
      <c r="J146" s="7"/>
      <c r="K146" s="7">
        <v>38</v>
      </c>
      <c r="L146" s="8">
        <v>26</v>
      </c>
      <c r="M146" s="8">
        <v>3</v>
      </c>
      <c r="N146" s="8">
        <v>11</v>
      </c>
      <c r="O146" s="8">
        <v>1</v>
      </c>
      <c r="P146" s="7"/>
      <c r="Q146" s="7"/>
      <c r="R146" s="8">
        <f t="shared" si="10"/>
        <v>79</v>
      </c>
      <c r="S146" s="8">
        <f t="shared" si="11"/>
        <v>85</v>
      </c>
      <c r="T146" s="9">
        <f t="shared" si="12"/>
        <v>0.92941176470588238</v>
      </c>
      <c r="U146" s="7"/>
      <c r="V146" s="7"/>
      <c r="W146" s="8"/>
      <c r="X146" s="9"/>
    </row>
    <row r="147" spans="1:24" x14ac:dyDescent="0.25">
      <c r="A147" s="6">
        <v>403</v>
      </c>
      <c r="B147" s="6" t="s">
        <v>108</v>
      </c>
      <c r="C147" s="7"/>
      <c r="D147" s="7"/>
      <c r="E147" s="7"/>
      <c r="F147" s="8">
        <v>1</v>
      </c>
      <c r="G147" s="7"/>
      <c r="H147" s="7"/>
      <c r="I147" s="8">
        <v>1</v>
      </c>
      <c r="J147" s="7"/>
      <c r="K147" s="7"/>
      <c r="L147" s="7"/>
      <c r="M147" s="8">
        <v>1</v>
      </c>
      <c r="N147" s="7"/>
      <c r="O147" s="7"/>
      <c r="P147" s="7"/>
      <c r="Q147" s="7"/>
      <c r="R147" s="8">
        <f t="shared" si="10"/>
        <v>1</v>
      </c>
      <c r="S147" s="8">
        <f t="shared" si="11"/>
        <v>2</v>
      </c>
      <c r="T147" s="9">
        <f t="shared" si="12"/>
        <v>0.5</v>
      </c>
      <c r="U147" s="7"/>
      <c r="V147" s="7"/>
      <c r="W147" s="7"/>
      <c r="X147" s="7"/>
    </row>
    <row r="148" spans="1:24" x14ac:dyDescent="0.25">
      <c r="A148" s="6">
        <v>405</v>
      </c>
      <c r="B148" s="6" t="s">
        <v>109</v>
      </c>
      <c r="C148" s="7"/>
      <c r="D148" s="7"/>
      <c r="E148" s="7"/>
      <c r="F148" s="7"/>
      <c r="G148" s="7"/>
      <c r="H148" s="7"/>
      <c r="I148" s="7"/>
      <c r="J148" s="7"/>
      <c r="K148" s="7">
        <v>28</v>
      </c>
      <c r="L148" s="8">
        <v>10</v>
      </c>
      <c r="M148" s="8">
        <v>1</v>
      </c>
      <c r="N148" s="8">
        <v>2</v>
      </c>
      <c r="O148" s="7"/>
      <c r="P148" s="7"/>
      <c r="Q148" s="7"/>
      <c r="R148" s="8">
        <f t="shared" si="10"/>
        <v>41</v>
      </c>
      <c r="S148" s="8">
        <f t="shared" si="11"/>
        <v>41</v>
      </c>
      <c r="T148" s="9">
        <f t="shared" si="12"/>
        <v>1</v>
      </c>
      <c r="U148" s="7"/>
      <c r="V148" s="7"/>
      <c r="W148" s="8"/>
      <c r="X148" s="9"/>
    </row>
    <row r="149" spans="1:24" x14ac:dyDescent="0.25">
      <c r="A149" s="6">
        <v>409</v>
      </c>
      <c r="B149" s="6" t="s">
        <v>110</v>
      </c>
      <c r="C149" s="7"/>
      <c r="D149" s="7"/>
      <c r="E149" s="8">
        <v>2</v>
      </c>
      <c r="F149" s="8">
        <v>1</v>
      </c>
      <c r="G149" s="7"/>
      <c r="H149" s="8">
        <v>281</v>
      </c>
      <c r="I149" s="8">
        <v>284</v>
      </c>
      <c r="J149" s="7"/>
      <c r="K149" s="7">
        <v>517</v>
      </c>
      <c r="L149" s="8">
        <v>357</v>
      </c>
      <c r="M149" s="8">
        <v>89</v>
      </c>
      <c r="N149" s="8">
        <v>84</v>
      </c>
      <c r="O149" s="8">
        <v>29</v>
      </c>
      <c r="P149" s="7"/>
      <c r="Q149" s="7"/>
      <c r="R149" s="8">
        <f t="shared" si="10"/>
        <v>1076</v>
      </c>
      <c r="S149" s="8">
        <f t="shared" si="11"/>
        <v>1360</v>
      </c>
      <c r="T149" s="9">
        <f t="shared" si="12"/>
        <v>0.79117647058823526</v>
      </c>
      <c r="U149" s="8"/>
      <c r="V149" s="9"/>
      <c r="W149" s="8"/>
      <c r="X149" s="9"/>
    </row>
    <row r="150" spans="1:24" x14ac:dyDescent="0.25">
      <c r="A150" s="6">
        <v>420</v>
      </c>
      <c r="B150" s="6" t="s">
        <v>196</v>
      </c>
      <c r="C150" s="7"/>
      <c r="D150" s="7"/>
      <c r="E150" s="8"/>
      <c r="F150" s="8"/>
      <c r="G150" s="7"/>
      <c r="H150" s="8"/>
      <c r="I150" s="8"/>
      <c r="J150" s="7"/>
      <c r="K150" s="7">
        <v>2</v>
      </c>
      <c r="L150" s="8"/>
      <c r="M150" s="8"/>
      <c r="N150" s="8"/>
      <c r="O150" s="8"/>
      <c r="P150" s="7"/>
      <c r="Q150" s="7"/>
      <c r="R150" s="8"/>
      <c r="S150" s="8"/>
      <c r="T150" s="9"/>
      <c r="U150" s="8"/>
      <c r="V150" s="9"/>
      <c r="W150" s="8"/>
      <c r="X150" s="9"/>
    </row>
    <row r="151" spans="1:24" x14ac:dyDescent="0.25">
      <c r="A151" s="6">
        <v>439</v>
      </c>
      <c r="B151" s="6" t="s">
        <v>111</v>
      </c>
      <c r="C151" s="7"/>
      <c r="D151" s="8">
        <v>2</v>
      </c>
      <c r="E151" s="8">
        <v>42</v>
      </c>
      <c r="F151" s="8">
        <v>26</v>
      </c>
      <c r="G151" s="7"/>
      <c r="H151" s="8">
        <v>540</v>
      </c>
      <c r="I151" s="8">
        <v>610</v>
      </c>
      <c r="J151" s="8">
        <v>13</v>
      </c>
      <c r="K151" s="8">
        <v>1606</v>
      </c>
      <c r="L151" s="8">
        <v>3101</v>
      </c>
      <c r="M151" s="8">
        <v>1</v>
      </c>
      <c r="N151" s="8">
        <v>415</v>
      </c>
      <c r="O151" s="8">
        <v>1</v>
      </c>
      <c r="P151" s="7"/>
      <c r="Q151" s="7"/>
      <c r="R151" s="8">
        <f t="shared" si="10"/>
        <v>5137</v>
      </c>
      <c r="S151" s="8">
        <f t="shared" si="11"/>
        <v>5747</v>
      </c>
      <c r="T151" s="9">
        <f t="shared" si="12"/>
        <v>0.89385766486862706</v>
      </c>
      <c r="U151" s="7"/>
      <c r="V151" s="7"/>
      <c r="W151" s="8"/>
      <c r="X151" s="9"/>
    </row>
    <row r="152" spans="1:24" x14ac:dyDescent="0.25">
      <c r="A152" s="6">
        <v>441</v>
      </c>
      <c r="B152" s="6" t="s">
        <v>112</v>
      </c>
      <c r="C152" s="7"/>
      <c r="D152" s="7"/>
      <c r="E152" s="8">
        <v>61</v>
      </c>
      <c r="F152" s="8">
        <v>1</v>
      </c>
      <c r="G152" s="8">
        <v>6</v>
      </c>
      <c r="H152" s="8">
        <v>367</v>
      </c>
      <c r="I152" s="8">
        <v>435</v>
      </c>
      <c r="J152" s="8">
        <v>54</v>
      </c>
      <c r="K152" s="8">
        <v>2644</v>
      </c>
      <c r="L152" s="8">
        <v>1608</v>
      </c>
      <c r="M152" s="7"/>
      <c r="N152" s="8">
        <v>453</v>
      </c>
      <c r="O152" s="7"/>
      <c r="P152" s="7"/>
      <c r="Q152" s="7"/>
      <c r="R152" s="8">
        <f t="shared" si="10"/>
        <v>4759</v>
      </c>
      <c r="S152" s="8">
        <f t="shared" si="11"/>
        <v>5194</v>
      </c>
      <c r="T152" s="9">
        <f t="shared" si="12"/>
        <v>0.91624951867539473</v>
      </c>
      <c r="U152" s="8"/>
      <c r="V152" s="9"/>
      <c r="W152" s="8"/>
      <c r="X152" s="9"/>
    </row>
    <row r="153" spans="1:24" x14ac:dyDescent="0.25">
      <c r="A153" s="6">
        <v>444</v>
      </c>
      <c r="B153" s="6" t="s">
        <v>113</v>
      </c>
      <c r="C153" s="7"/>
      <c r="D153" s="7"/>
      <c r="E153" s="7"/>
      <c r="F153" s="7"/>
      <c r="G153" s="7"/>
      <c r="H153" s="7"/>
      <c r="I153" s="7"/>
      <c r="J153" s="7"/>
      <c r="K153" s="7">
        <v>48</v>
      </c>
      <c r="L153" s="8">
        <v>11</v>
      </c>
      <c r="M153" s="7"/>
      <c r="N153" s="7"/>
      <c r="O153" s="7"/>
      <c r="P153" s="7"/>
      <c r="Q153" s="7"/>
      <c r="R153" s="8">
        <f t="shared" si="10"/>
        <v>59</v>
      </c>
      <c r="S153" s="8">
        <f t="shared" si="11"/>
        <v>59</v>
      </c>
      <c r="T153" s="9">
        <f t="shared" si="12"/>
        <v>1</v>
      </c>
      <c r="U153" s="7"/>
      <c r="V153" s="7"/>
      <c r="W153" s="8"/>
      <c r="X153" s="9"/>
    </row>
    <row r="154" spans="1:24" x14ac:dyDescent="0.25">
      <c r="A154" s="6">
        <v>449</v>
      </c>
      <c r="B154" s="6" t="s">
        <v>114</v>
      </c>
      <c r="C154" s="7"/>
      <c r="D154" s="7"/>
      <c r="E154" s="7"/>
      <c r="F154" s="8">
        <v>16</v>
      </c>
      <c r="G154" s="7"/>
      <c r="H154" s="8">
        <v>2</v>
      </c>
      <c r="I154" s="8">
        <v>18</v>
      </c>
      <c r="J154" s="7"/>
      <c r="K154" s="7">
        <v>1</v>
      </c>
      <c r="L154" s="7"/>
      <c r="M154" s="8">
        <v>100</v>
      </c>
      <c r="N154" s="7"/>
      <c r="O154" s="7"/>
      <c r="P154" s="7"/>
      <c r="Q154" s="7"/>
      <c r="R154" s="8">
        <f t="shared" si="10"/>
        <v>101</v>
      </c>
      <c r="S154" s="8">
        <f t="shared" si="11"/>
        <v>119</v>
      </c>
      <c r="T154" s="9">
        <f t="shared" si="12"/>
        <v>0.84873949579831931</v>
      </c>
      <c r="U154" s="7"/>
      <c r="V154" s="7"/>
      <c r="W154" s="8"/>
      <c r="X154" s="9"/>
    </row>
    <row r="155" spans="1:24" x14ac:dyDescent="0.25">
      <c r="A155" s="6">
        <v>456</v>
      </c>
      <c r="B155" s="6" t="s">
        <v>115</v>
      </c>
      <c r="C155" s="7"/>
      <c r="D155" s="7"/>
      <c r="E155" s="8">
        <v>161</v>
      </c>
      <c r="F155" s="8">
        <v>76</v>
      </c>
      <c r="G155" s="7"/>
      <c r="H155" s="8">
        <v>184</v>
      </c>
      <c r="I155" s="8">
        <v>421</v>
      </c>
      <c r="J155" s="8">
        <v>449</v>
      </c>
      <c r="K155" s="8">
        <v>13568</v>
      </c>
      <c r="L155" s="8">
        <v>3896</v>
      </c>
      <c r="M155" s="7"/>
      <c r="N155" s="8">
        <v>1507</v>
      </c>
      <c r="O155" s="7"/>
      <c r="P155" s="7"/>
      <c r="Q155" s="7"/>
      <c r="R155" s="8">
        <f t="shared" si="10"/>
        <v>19420</v>
      </c>
      <c r="S155" s="8">
        <f t="shared" si="11"/>
        <v>19841</v>
      </c>
      <c r="T155" s="9">
        <f t="shared" si="12"/>
        <v>0.97878131142583535</v>
      </c>
      <c r="U155" s="8"/>
      <c r="V155" s="9"/>
      <c r="W155" s="8"/>
      <c r="X155" s="9"/>
    </row>
    <row r="156" spans="1:24" x14ac:dyDescent="0.25">
      <c r="A156" s="6">
        <v>461</v>
      </c>
      <c r="B156" s="6" t="s">
        <v>116</v>
      </c>
      <c r="C156" s="7"/>
      <c r="D156" s="7"/>
      <c r="E156" s="7"/>
      <c r="F156" s="8">
        <v>2</v>
      </c>
      <c r="G156" s="7"/>
      <c r="H156" s="8">
        <v>4</v>
      </c>
      <c r="I156" s="8">
        <v>6</v>
      </c>
      <c r="J156" s="7"/>
      <c r="K156" s="7">
        <v>1126</v>
      </c>
      <c r="L156" s="8">
        <v>6</v>
      </c>
      <c r="M156" s="8">
        <v>7</v>
      </c>
      <c r="N156" s="8">
        <v>3</v>
      </c>
      <c r="O156" s="8">
        <v>1</v>
      </c>
      <c r="P156" s="7"/>
      <c r="Q156" s="7"/>
      <c r="R156" s="8">
        <f t="shared" si="10"/>
        <v>1143</v>
      </c>
      <c r="S156" s="8">
        <f t="shared" si="11"/>
        <v>1149</v>
      </c>
      <c r="T156" s="9">
        <f t="shared" si="12"/>
        <v>0.99477806788511747</v>
      </c>
      <c r="U156" s="7"/>
      <c r="V156" s="7"/>
      <c r="W156" s="8"/>
      <c r="X156" s="9"/>
    </row>
    <row r="157" spans="1:24" x14ac:dyDescent="0.25">
      <c r="A157" s="6">
        <v>474</v>
      </c>
      <c r="B157" s="6" t="s">
        <v>197</v>
      </c>
      <c r="C157" s="7"/>
      <c r="D157" s="7"/>
      <c r="E157" s="7"/>
      <c r="F157" s="8"/>
      <c r="G157" s="7"/>
      <c r="H157" s="8"/>
      <c r="I157" s="8"/>
      <c r="J157" s="7"/>
      <c r="K157" s="7">
        <v>51</v>
      </c>
      <c r="L157" s="8"/>
      <c r="M157" s="8"/>
      <c r="N157" s="8"/>
      <c r="O157" s="8"/>
      <c r="P157" s="7"/>
      <c r="Q157" s="7"/>
      <c r="R157" s="8"/>
      <c r="S157" s="8"/>
      <c r="T157" s="9"/>
      <c r="U157" s="7"/>
      <c r="V157" s="7"/>
      <c r="W157" s="8"/>
      <c r="X157" s="9"/>
    </row>
    <row r="158" spans="1:24" x14ac:dyDescent="0.25">
      <c r="A158" s="6">
        <v>475</v>
      </c>
      <c r="B158" s="6" t="s">
        <v>117</v>
      </c>
      <c r="C158" s="7"/>
      <c r="D158" s="8">
        <v>2</v>
      </c>
      <c r="E158" s="8">
        <v>15</v>
      </c>
      <c r="F158" s="7"/>
      <c r="G158" s="8">
        <v>6</v>
      </c>
      <c r="H158" s="8">
        <v>249</v>
      </c>
      <c r="I158" s="8">
        <v>272</v>
      </c>
      <c r="J158" s="7"/>
      <c r="K158" s="7">
        <v>873</v>
      </c>
      <c r="L158" s="8">
        <v>214</v>
      </c>
      <c r="M158" s="7"/>
      <c r="N158" s="8">
        <v>82</v>
      </c>
      <c r="O158" s="7"/>
      <c r="P158" s="7"/>
      <c r="Q158" s="7"/>
      <c r="R158" s="8">
        <f t="shared" si="10"/>
        <v>1169</v>
      </c>
      <c r="S158" s="8">
        <f t="shared" si="11"/>
        <v>1441</v>
      </c>
      <c r="T158" s="9">
        <f t="shared" si="12"/>
        <v>0.81124219292158228</v>
      </c>
      <c r="U158" s="7"/>
      <c r="V158" s="7"/>
      <c r="W158" s="8"/>
      <c r="X158" s="9"/>
    </row>
    <row r="159" spans="1:24" x14ac:dyDescent="0.25">
      <c r="A159" s="6">
        <v>478</v>
      </c>
      <c r="B159" s="6" t="s">
        <v>118</v>
      </c>
      <c r="C159" s="7"/>
      <c r="D159" s="7"/>
      <c r="E159" s="8">
        <v>14</v>
      </c>
      <c r="F159" s="8">
        <v>5</v>
      </c>
      <c r="G159" s="7"/>
      <c r="H159" s="8">
        <v>217</v>
      </c>
      <c r="I159" s="8">
        <v>236</v>
      </c>
      <c r="J159" s="7"/>
      <c r="K159" s="7">
        <v>580</v>
      </c>
      <c r="L159" s="8">
        <v>73</v>
      </c>
      <c r="M159" s="7"/>
      <c r="N159" s="8">
        <v>204</v>
      </c>
      <c r="O159" s="7"/>
      <c r="P159" s="7"/>
      <c r="Q159" s="7"/>
      <c r="R159" s="8">
        <f t="shared" si="10"/>
        <v>857</v>
      </c>
      <c r="S159" s="8">
        <f t="shared" si="11"/>
        <v>1093</v>
      </c>
      <c r="T159" s="9">
        <f t="shared" si="12"/>
        <v>0.78408051235132659</v>
      </c>
      <c r="U159" s="7"/>
      <c r="V159" s="7"/>
      <c r="W159" s="8"/>
      <c r="X159" s="9"/>
    </row>
    <row r="160" spans="1:24" x14ac:dyDescent="0.25">
      <c r="A160" s="6">
        <v>485</v>
      </c>
      <c r="B160" s="6" t="s">
        <v>119</v>
      </c>
      <c r="C160" s="7"/>
      <c r="D160" s="8">
        <v>2</v>
      </c>
      <c r="E160" s="7"/>
      <c r="F160" s="8">
        <v>84</v>
      </c>
      <c r="G160" s="7"/>
      <c r="H160" s="8">
        <v>116</v>
      </c>
      <c r="I160" s="8">
        <v>202</v>
      </c>
      <c r="J160" s="7"/>
      <c r="K160" s="7">
        <v>2275</v>
      </c>
      <c r="L160" s="8">
        <v>5218</v>
      </c>
      <c r="M160" s="8">
        <v>1322</v>
      </c>
      <c r="N160" s="8">
        <v>462</v>
      </c>
      <c r="O160" s="8">
        <v>267</v>
      </c>
      <c r="P160" s="7"/>
      <c r="Q160" s="7"/>
      <c r="R160" s="8">
        <f t="shared" si="10"/>
        <v>9544</v>
      </c>
      <c r="S160" s="8">
        <f t="shared" si="11"/>
        <v>9746</v>
      </c>
      <c r="T160" s="9">
        <f t="shared" si="12"/>
        <v>0.9792735481223066</v>
      </c>
      <c r="U160" s="8"/>
      <c r="V160" s="9"/>
      <c r="W160" s="8"/>
      <c r="X160" s="9"/>
    </row>
    <row r="161" spans="1:24" x14ac:dyDescent="0.25">
      <c r="A161" s="6">
        <v>488</v>
      </c>
      <c r="B161" s="6" t="s">
        <v>120</v>
      </c>
      <c r="C161" s="7"/>
      <c r="D161" s="7"/>
      <c r="E161" s="7"/>
      <c r="F161" s="7"/>
      <c r="G161" s="7"/>
      <c r="H161" s="8">
        <v>307</v>
      </c>
      <c r="I161" s="8">
        <v>307</v>
      </c>
      <c r="J161" s="7"/>
      <c r="K161" s="7">
        <v>178</v>
      </c>
      <c r="L161" s="8">
        <v>4</v>
      </c>
      <c r="M161" s="7"/>
      <c r="N161" s="8">
        <v>8</v>
      </c>
      <c r="O161" s="7"/>
      <c r="P161" s="7"/>
      <c r="Q161" s="7"/>
      <c r="R161" s="8">
        <f t="shared" si="10"/>
        <v>190</v>
      </c>
      <c r="S161" s="8">
        <f t="shared" si="11"/>
        <v>497</v>
      </c>
      <c r="T161" s="9">
        <f t="shared" si="12"/>
        <v>0.38229376257545272</v>
      </c>
      <c r="U161" s="7"/>
      <c r="V161" s="7"/>
      <c r="W161" s="8"/>
      <c r="X161" s="9"/>
    </row>
    <row r="162" spans="1:24" x14ac:dyDescent="0.25">
      <c r="R162" s="8"/>
      <c r="S162" s="8"/>
      <c r="T162" s="9"/>
    </row>
    <row r="163" spans="1:24" x14ac:dyDescent="0.25">
      <c r="R163" s="8"/>
      <c r="S163" s="8"/>
      <c r="T163" s="9"/>
    </row>
    <row r="164" spans="1:24" x14ac:dyDescent="0.25">
      <c r="A164" s="7"/>
      <c r="B164" s="10" t="s">
        <v>56</v>
      </c>
      <c r="C164" s="7"/>
      <c r="D164" s="8">
        <v>6</v>
      </c>
      <c r="E164" s="8">
        <v>295</v>
      </c>
      <c r="F164" s="8">
        <v>213</v>
      </c>
      <c r="G164" s="8">
        <v>12</v>
      </c>
      <c r="H164" s="8">
        <v>2273</v>
      </c>
      <c r="I164" s="8">
        <v>2799</v>
      </c>
      <c r="J164" s="8">
        <v>516</v>
      </c>
      <c r="K164" s="8">
        <f>SUM(K145:K161)</f>
        <v>23535</v>
      </c>
      <c r="L164" s="8">
        <v>14524</v>
      </c>
      <c r="M164" s="8">
        <v>1524</v>
      </c>
      <c r="N164" s="8">
        <v>3231</v>
      </c>
      <c r="O164" s="8">
        <v>299</v>
      </c>
      <c r="P164" s="7"/>
      <c r="Q164" s="7"/>
      <c r="R164" s="8">
        <f t="shared" si="10"/>
        <v>43629</v>
      </c>
      <c r="S164" s="8">
        <f t="shared" si="11"/>
        <v>46428</v>
      </c>
      <c r="T164" s="9">
        <f t="shared" si="12"/>
        <v>0.93971310416128195</v>
      </c>
      <c r="U164" s="8"/>
      <c r="V164" s="9"/>
      <c r="W164" s="8"/>
      <c r="X164" s="9"/>
    </row>
    <row r="165" spans="1:24" x14ac:dyDescent="0.25">
      <c r="A165" s="7"/>
      <c r="B165" s="10" t="s">
        <v>57</v>
      </c>
      <c r="C165" s="9">
        <v>0</v>
      </c>
      <c r="D165" s="11">
        <v>2E-3</v>
      </c>
      <c r="E165" s="9">
        <v>0.08</v>
      </c>
      <c r="F165" s="11">
        <v>2.3E-2</v>
      </c>
      <c r="G165" s="11">
        <v>1.4999999999999999E-2</v>
      </c>
      <c r="H165" s="11">
        <v>9.9000000000000005E-2</v>
      </c>
      <c r="I165" s="11">
        <v>6.4000000000000001E-2</v>
      </c>
      <c r="J165" s="11">
        <v>1.0999999999999999E-2</v>
      </c>
      <c r="K165" s="11">
        <f>K164/$I$310</f>
        <v>2.0529805946011014E-2</v>
      </c>
      <c r="L165" s="11">
        <v>4.4999999999999998E-2</v>
      </c>
      <c r="M165" s="11">
        <v>1.6E-2</v>
      </c>
      <c r="N165" s="11">
        <v>3.2000000000000001E-2</v>
      </c>
      <c r="O165" s="11">
        <v>8.9999999999999993E-3</v>
      </c>
      <c r="P165" s="9">
        <v>0</v>
      </c>
      <c r="Q165" s="9">
        <v>0</v>
      </c>
      <c r="R165" s="11">
        <f>R164/$P$310</f>
        <v>2.5035203872598132E-2</v>
      </c>
      <c r="S165" s="11">
        <f>S164/$Q$310</f>
        <v>2.5992129806133916E-2</v>
      </c>
      <c r="T165" s="7"/>
      <c r="U165" s="11"/>
      <c r="V165" s="7"/>
      <c r="W165" s="11"/>
      <c r="X165" s="7"/>
    </row>
    <row r="167" spans="1:24" ht="18.75" customHeight="1" x14ac:dyDescent="0.25">
      <c r="A167" s="15" t="s">
        <v>0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8.75" customHeight="1" x14ac:dyDescent="0.25">
      <c r="A168" s="15" t="s">
        <v>1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71" spans="1:24" x14ac:dyDescent="0.25">
      <c r="A171" s="2" t="s">
        <v>3</v>
      </c>
      <c r="B171" s="1"/>
      <c r="C171" s="17" t="s">
        <v>121</v>
      </c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5">
      <c r="A172" s="16" t="s">
        <v>2</v>
      </c>
      <c r="B172" s="16"/>
      <c r="C172" s="16"/>
    </row>
    <row r="174" spans="1:24" x14ac:dyDescent="0.25">
      <c r="A174" s="18"/>
      <c r="B174" s="18"/>
      <c r="C174" s="19" t="s">
        <v>5</v>
      </c>
      <c r="D174" s="19"/>
      <c r="E174" s="19"/>
      <c r="F174" s="19"/>
      <c r="G174" s="19"/>
      <c r="H174" s="19"/>
      <c r="I174" s="19"/>
      <c r="J174" s="19"/>
      <c r="K174" s="19" t="s">
        <v>6</v>
      </c>
      <c r="L174" s="19"/>
      <c r="M174" s="1"/>
      <c r="N174" s="3" t="s">
        <v>7</v>
      </c>
      <c r="O174" s="3" t="s">
        <v>7</v>
      </c>
      <c r="P174" s="3" t="s">
        <v>8</v>
      </c>
      <c r="Q174" s="3" t="s">
        <v>8</v>
      </c>
      <c r="R174" s="4"/>
      <c r="S174" s="4"/>
      <c r="T174" s="19"/>
      <c r="U174" s="19"/>
      <c r="V174" s="19"/>
      <c r="W174" s="19"/>
    </row>
    <row r="175" spans="1:24" x14ac:dyDescent="0.25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"/>
      <c r="N175" s="3" t="s">
        <v>9</v>
      </c>
      <c r="O175" s="3" t="s">
        <v>10</v>
      </c>
      <c r="P175" s="3" t="s">
        <v>11</v>
      </c>
      <c r="Q175" s="3" t="s">
        <v>12</v>
      </c>
      <c r="R175" s="20"/>
      <c r="S175" s="20"/>
      <c r="T175" s="19"/>
      <c r="U175" s="19"/>
      <c r="V175" s="19"/>
      <c r="W175" s="19"/>
    </row>
    <row r="176" spans="1:24" x14ac:dyDescent="0.25">
      <c r="A176" s="5" t="s">
        <v>13</v>
      </c>
      <c r="B176" s="5" t="s">
        <v>14</v>
      </c>
      <c r="C176" s="4"/>
      <c r="D176" s="3" t="s">
        <v>15</v>
      </c>
      <c r="E176" s="3" t="s">
        <v>9</v>
      </c>
      <c r="F176" s="3" t="s">
        <v>10</v>
      </c>
      <c r="G176" s="3" t="s">
        <v>16</v>
      </c>
      <c r="H176" s="4"/>
      <c r="I176" s="3" t="s">
        <v>17</v>
      </c>
      <c r="J176" s="3" t="s">
        <v>18</v>
      </c>
      <c r="K176" s="3" t="s">
        <v>187</v>
      </c>
      <c r="L176" s="3" t="s">
        <v>9</v>
      </c>
      <c r="M176" s="3" t="s">
        <v>10</v>
      </c>
      <c r="N176" s="3" t="s">
        <v>19</v>
      </c>
      <c r="O176" s="3" t="s">
        <v>19</v>
      </c>
      <c r="P176" s="3" t="s">
        <v>8</v>
      </c>
      <c r="Q176" s="3" t="s">
        <v>8</v>
      </c>
      <c r="R176" s="3" t="s">
        <v>17</v>
      </c>
      <c r="S176" s="4"/>
      <c r="T176" s="3" t="s">
        <v>20</v>
      </c>
      <c r="U176" s="4"/>
      <c r="V176" s="4"/>
      <c r="W176" s="4"/>
      <c r="X176" s="4"/>
    </row>
    <row r="177" spans="1:24" x14ac:dyDescent="0.25">
      <c r="A177" s="5" t="s">
        <v>21</v>
      </c>
      <c r="B177" s="5" t="s">
        <v>22</v>
      </c>
      <c r="C177" s="3" t="s">
        <v>23</v>
      </c>
      <c r="D177" s="3" t="s">
        <v>24</v>
      </c>
      <c r="E177" s="3" t="s">
        <v>25</v>
      </c>
      <c r="F177" s="3" t="s">
        <v>26</v>
      </c>
      <c r="G177" s="3" t="s">
        <v>27</v>
      </c>
      <c r="H177" s="3" t="s">
        <v>28</v>
      </c>
      <c r="I177" s="3" t="s">
        <v>29</v>
      </c>
      <c r="J177" s="3" t="s">
        <v>30</v>
      </c>
      <c r="K177" s="3" t="s">
        <v>186</v>
      </c>
      <c r="L177" s="3" t="s">
        <v>25</v>
      </c>
      <c r="M177" s="3" t="s">
        <v>26</v>
      </c>
      <c r="N177" s="3" t="s">
        <v>25</v>
      </c>
      <c r="O177" s="3" t="s">
        <v>26</v>
      </c>
      <c r="P177" s="3" t="s">
        <v>31</v>
      </c>
      <c r="Q177" s="3" t="s">
        <v>32</v>
      </c>
      <c r="R177" s="3" t="s">
        <v>6</v>
      </c>
      <c r="S177" s="3" t="s">
        <v>17</v>
      </c>
      <c r="T177" s="3" t="s">
        <v>6</v>
      </c>
      <c r="U177" s="3"/>
      <c r="V177" s="3"/>
      <c r="W177" s="3"/>
      <c r="X177" s="3"/>
    </row>
    <row r="180" spans="1:24" x14ac:dyDescent="0.25">
      <c r="A180" s="6">
        <v>502</v>
      </c>
      <c r="B180" s="6" t="s">
        <v>122</v>
      </c>
      <c r="C180" s="7"/>
      <c r="D180" s="8">
        <v>270</v>
      </c>
      <c r="E180" s="8">
        <v>210</v>
      </c>
      <c r="F180" s="8">
        <v>339</v>
      </c>
      <c r="G180" s="8">
        <v>78</v>
      </c>
      <c r="H180" s="8">
        <v>308</v>
      </c>
      <c r="I180" s="8">
        <v>1205</v>
      </c>
      <c r="J180" s="8">
        <v>266</v>
      </c>
      <c r="K180" s="8">
        <v>39657</v>
      </c>
      <c r="L180" s="8">
        <v>12693</v>
      </c>
      <c r="M180" s="7"/>
      <c r="N180" s="8">
        <v>5669</v>
      </c>
      <c r="O180" s="8">
        <v>2</v>
      </c>
      <c r="P180" s="7"/>
      <c r="Q180" s="7"/>
      <c r="R180" s="8">
        <f t="shared" ref="R180:R198" si="13">SUM(J180:O180)</f>
        <v>58287</v>
      </c>
      <c r="S180" s="8">
        <f t="shared" ref="S180:S198" si="14">SUM(I180,R180)</f>
        <v>59492</v>
      </c>
      <c r="T180" s="9">
        <f t="shared" ref="T180:T198" si="15">R180/S180</f>
        <v>0.9797451758219593</v>
      </c>
      <c r="U180" s="8"/>
      <c r="V180" s="9"/>
      <c r="W180" s="8"/>
      <c r="X180" s="9"/>
    </row>
    <row r="181" spans="1:24" x14ac:dyDescent="0.25">
      <c r="A181" s="6">
        <v>504</v>
      </c>
      <c r="B181" s="6" t="s">
        <v>123</v>
      </c>
      <c r="C181" s="7"/>
      <c r="D181" s="8">
        <v>68</v>
      </c>
      <c r="E181" s="7"/>
      <c r="F181" s="8">
        <v>196</v>
      </c>
      <c r="G181" s="8">
        <v>8</v>
      </c>
      <c r="H181" s="8">
        <v>180</v>
      </c>
      <c r="I181" s="8">
        <v>452</v>
      </c>
      <c r="J181" s="7"/>
      <c r="K181" s="7">
        <v>10814</v>
      </c>
      <c r="L181" s="8">
        <v>5667</v>
      </c>
      <c r="M181" s="8">
        <v>1131</v>
      </c>
      <c r="N181" s="8">
        <v>2450</v>
      </c>
      <c r="O181" s="8">
        <v>250</v>
      </c>
      <c r="P181" s="7"/>
      <c r="Q181" s="7"/>
      <c r="R181" s="8">
        <f t="shared" si="13"/>
        <v>20312</v>
      </c>
      <c r="S181" s="8">
        <f t="shared" si="14"/>
        <v>20764</v>
      </c>
      <c r="T181" s="9">
        <f t="shared" si="15"/>
        <v>0.97823155461375455</v>
      </c>
      <c r="U181" s="8"/>
      <c r="V181" s="9"/>
      <c r="W181" s="8"/>
      <c r="X181" s="9"/>
    </row>
    <row r="182" spans="1:24" x14ac:dyDescent="0.25">
      <c r="A182" s="6">
        <v>507</v>
      </c>
      <c r="B182" s="6" t="s">
        <v>124</v>
      </c>
      <c r="C182" s="7"/>
      <c r="D182" s="7"/>
      <c r="E182" s="8">
        <v>1</v>
      </c>
      <c r="F182" s="8">
        <v>18</v>
      </c>
      <c r="G182" s="7"/>
      <c r="H182" s="8">
        <v>140</v>
      </c>
      <c r="I182" s="8">
        <v>159</v>
      </c>
      <c r="J182" s="7"/>
      <c r="K182" s="7">
        <v>1335</v>
      </c>
      <c r="L182" s="8">
        <v>320</v>
      </c>
      <c r="M182" s="7"/>
      <c r="N182" s="8">
        <v>654</v>
      </c>
      <c r="O182" s="7"/>
      <c r="P182" s="7"/>
      <c r="Q182" s="7"/>
      <c r="R182" s="8">
        <f t="shared" si="13"/>
        <v>2309</v>
      </c>
      <c r="S182" s="8">
        <f t="shared" si="14"/>
        <v>2468</v>
      </c>
      <c r="T182" s="9">
        <f t="shared" si="15"/>
        <v>0.93557536466774716</v>
      </c>
      <c r="U182" s="8"/>
      <c r="V182" s="9"/>
      <c r="W182" s="8"/>
      <c r="X182" s="9"/>
    </row>
    <row r="183" spans="1:24" x14ac:dyDescent="0.25">
      <c r="A183" s="6">
        <v>510</v>
      </c>
      <c r="B183" s="6" t="s">
        <v>125</v>
      </c>
      <c r="C183" s="7"/>
      <c r="D183" s="8">
        <v>4</v>
      </c>
      <c r="E183" s="8">
        <v>4</v>
      </c>
      <c r="F183" s="8">
        <v>162</v>
      </c>
      <c r="G183" s="8">
        <v>4</v>
      </c>
      <c r="H183" s="8">
        <v>71</v>
      </c>
      <c r="I183" s="8">
        <v>245</v>
      </c>
      <c r="J183" s="7"/>
      <c r="K183" s="7">
        <v>3247</v>
      </c>
      <c r="L183" s="8">
        <v>4920</v>
      </c>
      <c r="M183" s="8">
        <v>1484</v>
      </c>
      <c r="N183" s="8">
        <v>762</v>
      </c>
      <c r="O183" s="8">
        <v>361</v>
      </c>
      <c r="P183" s="7"/>
      <c r="Q183" s="7"/>
      <c r="R183" s="8">
        <f t="shared" si="13"/>
        <v>10774</v>
      </c>
      <c r="S183" s="8">
        <f t="shared" si="14"/>
        <v>11019</v>
      </c>
      <c r="T183" s="9">
        <f t="shared" si="15"/>
        <v>0.9777656774661948</v>
      </c>
      <c r="U183" s="8"/>
      <c r="V183" s="9"/>
      <c r="W183" s="8"/>
      <c r="X183" s="9"/>
    </row>
    <row r="184" spans="1:24" x14ac:dyDescent="0.25">
      <c r="A184" s="6">
        <v>515</v>
      </c>
      <c r="B184" s="6" t="s">
        <v>200</v>
      </c>
      <c r="C184" s="7"/>
      <c r="D184" s="8"/>
      <c r="E184" s="8"/>
      <c r="F184" s="8"/>
      <c r="G184" s="8"/>
      <c r="H184" s="8"/>
      <c r="I184" s="8"/>
      <c r="J184" s="7"/>
      <c r="K184" s="7">
        <v>1</v>
      </c>
      <c r="L184" s="8"/>
      <c r="M184" s="8"/>
      <c r="N184" s="8"/>
      <c r="O184" s="8"/>
      <c r="P184" s="7"/>
      <c r="Q184" s="7"/>
      <c r="R184" s="8"/>
      <c r="S184" s="8"/>
      <c r="T184" s="9"/>
      <c r="U184" s="8"/>
      <c r="V184" s="9"/>
      <c r="W184" s="8"/>
      <c r="X184" s="9"/>
    </row>
    <row r="185" spans="1:24" x14ac:dyDescent="0.25">
      <c r="A185" s="6">
        <v>602</v>
      </c>
      <c r="B185" s="6" t="s">
        <v>126</v>
      </c>
      <c r="C185" s="7"/>
      <c r="D185" s="8">
        <v>182</v>
      </c>
      <c r="E185" s="8">
        <v>92</v>
      </c>
      <c r="F185" s="8">
        <v>310</v>
      </c>
      <c r="G185" s="7"/>
      <c r="H185" s="8">
        <v>28</v>
      </c>
      <c r="I185" s="8">
        <v>612</v>
      </c>
      <c r="J185" s="8">
        <v>52</v>
      </c>
      <c r="K185" s="8">
        <v>8031</v>
      </c>
      <c r="L185" s="8">
        <v>3374</v>
      </c>
      <c r="M185" s="7"/>
      <c r="N185" s="8">
        <v>2476</v>
      </c>
      <c r="O185" s="7"/>
      <c r="P185" s="7"/>
      <c r="Q185" s="7"/>
      <c r="R185" s="8">
        <f t="shared" si="13"/>
        <v>13933</v>
      </c>
      <c r="S185" s="8">
        <f t="shared" si="14"/>
        <v>14545</v>
      </c>
      <c r="T185" s="9">
        <f t="shared" si="15"/>
        <v>0.9579236851151598</v>
      </c>
      <c r="U185" s="8"/>
      <c r="V185" s="9"/>
      <c r="W185" s="8"/>
      <c r="X185" s="9"/>
    </row>
    <row r="186" spans="1:24" x14ac:dyDescent="0.25">
      <c r="A186" s="6">
        <v>604</v>
      </c>
      <c r="B186" s="6" t="s">
        <v>127</v>
      </c>
      <c r="C186" s="7"/>
      <c r="D186" s="8">
        <v>4</v>
      </c>
      <c r="E186" s="7"/>
      <c r="F186" s="8">
        <v>3</v>
      </c>
      <c r="G186" s="8">
        <v>4</v>
      </c>
      <c r="H186" s="8">
        <v>2</v>
      </c>
      <c r="I186" s="8">
        <v>13</v>
      </c>
      <c r="J186" s="7"/>
      <c r="K186" s="7">
        <v>988</v>
      </c>
      <c r="L186" s="8">
        <v>31</v>
      </c>
      <c r="M186" s="8">
        <v>61</v>
      </c>
      <c r="N186" s="8">
        <v>341</v>
      </c>
      <c r="O186" s="8">
        <v>34</v>
      </c>
      <c r="P186" s="7"/>
      <c r="Q186" s="7"/>
      <c r="R186" s="8">
        <f t="shared" si="13"/>
        <v>1455</v>
      </c>
      <c r="S186" s="8">
        <f t="shared" si="14"/>
        <v>1468</v>
      </c>
      <c r="T186" s="9">
        <f t="shared" si="15"/>
        <v>0.99114441416893728</v>
      </c>
      <c r="U186" s="7"/>
      <c r="V186" s="7"/>
      <c r="W186" s="8"/>
      <c r="X186" s="9"/>
    </row>
    <row r="187" spans="1:24" x14ac:dyDescent="0.25">
      <c r="A187" s="6">
        <v>605</v>
      </c>
      <c r="B187" s="6" t="s">
        <v>128</v>
      </c>
      <c r="C187" s="7"/>
      <c r="D187" s="7"/>
      <c r="E187" s="7"/>
      <c r="F187" s="8">
        <v>2</v>
      </c>
      <c r="G187" s="8">
        <v>2</v>
      </c>
      <c r="H187" s="8">
        <v>14</v>
      </c>
      <c r="I187" s="8">
        <v>18</v>
      </c>
      <c r="J187" s="7"/>
      <c r="K187" s="7">
        <v>797</v>
      </c>
      <c r="L187" s="8">
        <v>139</v>
      </c>
      <c r="M187" s="8">
        <v>73</v>
      </c>
      <c r="N187" s="8">
        <v>183</v>
      </c>
      <c r="O187" s="8">
        <v>86</v>
      </c>
      <c r="P187" s="7"/>
      <c r="Q187" s="7"/>
      <c r="R187" s="8">
        <f t="shared" si="13"/>
        <v>1278</v>
      </c>
      <c r="S187" s="8">
        <f t="shared" si="14"/>
        <v>1296</v>
      </c>
      <c r="T187" s="9">
        <f t="shared" si="15"/>
        <v>0.98611111111111116</v>
      </c>
      <c r="U187" s="7"/>
      <c r="V187" s="7"/>
      <c r="W187" s="8"/>
      <c r="X187" s="9"/>
    </row>
    <row r="188" spans="1:24" x14ac:dyDescent="0.25">
      <c r="A188" s="6">
        <v>607</v>
      </c>
      <c r="B188" s="6" t="s">
        <v>129</v>
      </c>
      <c r="C188" s="7"/>
      <c r="D188" s="8">
        <v>70</v>
      </c>
      <c r="E188" s="7"/>
      <c r="F188" s="8">
        <v>9</v>
      </c>
      <c r="G188" s="7"/>
      <c r="H188" s="8">
        <v>81</v>
      </c>
      <c r="I188" s="8">
        <v>160</v>
      </c>
      <c r="J188" s="8">
        <v>63</v>
      </c>
      <c r="K188" s="8">
        <v>583</v>
      </c>
      <c r="L188" s="8">
        <v>77</v>
      </c>
      <c r="M188" s="7"/>
      <c r="N188" s="8">
        <v>169</v>
      </c>
      <c r="O188" s="7"/>
      <c r="P188" s="7"/>
      <c r="Q188" s="7"/>
      <c r="R188" s="8">
        <f t="shared" si="13"/>
        <v>892</v>
      </c>
      <c r="S188" s="8">
        <f t="shared" si="14"/>
        <v>1052</v>
      </c>
      <c r="T188" s="9">
        <f t="shared" si="15"/>
        <v>0.84790874524714832</v>
      </c>
      <c r="U188" s="7"/>
      <c r="V188" s="7"/>
      <c r="W188" s="8"/>
      <c r="X188" s="9"/>
    </row>
    <row r="189" spans="1:24" x14ac:dyDescent="0.25">
      <c r="A189" s="6">
        <v>617</v>
      </c>
      <c r="B189" s="6" t="s">
        <v>130</v>
      </c>
      <c r="C189" s="7"/>
      <c r="D189" s="7"/>
      <c r="E189" s="7"/>
      <c r="F189" s="7"/>
      <c r="G189" s="7"/>
      <c r="H189" s="7"/>
      <c r="I189" s="7"/>
      <c r="J189" s="8">
        <v>1</v>
      </c>
      <c r="K189" s="8"/>
      <c r="L189" s="7"/>
      <c r="M189" s="7"/>
      <c r="N189" s="7"/>
      <c r="O189" s="7"/>
      <c r="P189" s="7"/>
      <c r="Q189" s="7"/>
      <c r="R189" s="8">
        <f t="shared" si="13"/>
        <v>1</v>
      </c>
      <c r="S189" s="8">
        <f t="shared" si="14"/>
        <v>1</v>
      </c>
      <c r="T189" s="9">
        <f t="shared" si="15"/>
        <v>1</v>
      </c>
      <c r="U189" s="7"/>
      <c r="V189" s="7"/>
      <c r="W189" s="7"/>
      <c r="X189" s="7"/>
    </row>
    <row r="190" spans="1:24" x14ac:dyDescent="0.25">
      <c r="A190" s="6">
        <v>701</v>
      </c>
      <c r="B190" s="6" t="s">
        <v>131</v>
      </c>
      <c r="C190" s="7"/>
      <c r="D190" s="8">
        <v>66</v>
      </c>
      <c r="E190" s="8">
        <v>1</v>
      </c>
      <c r="F190" s="8">
        <v>358</v>
      </c>
      <c r="G190" s="8">
        <v>24</v>
      </c>
      <c r="H190" s="8">
        <v>386</v>
      </c>
      <c r="I190" s="8">
        <v>835</v>
      </c>
      <c r="J190" s="7"/>
      <c r="K190" s="7">
        <v>87115</v>
      </c>
      <c r="L190" s="8">
        <v>11094</v>
      </c>
      <c r="M190" s="8">
        <v>4454</v>
      </c>
      <c r="N190" s="8">
        <v>1828</v>
      </c>
      <c r="O190" s="8">
        <v>1391</v>
      </c>
      <c r="P190" s="7"/>
      <c r="Q190" s="7"/>
      <c r="R190" s="8">
        <f t="shared" si="13"/>
        <v>105882</v>
      </c>
      <c r="S190" s="8">
        <f t="shared" si="14"/>
        <v>106717</v>
      </c>
      <c r="T190" s="9">
        <f t="shared" si="15"/>
        <v>0.99217556715424904</v>
      </c>
      <c r="U190" s="8"/>
      <c r="V190" s="9"/>
      <c r="W190" s="8"/>
      <c r="X190" s="9"/>
    </row>
    <row r="191" spans="1:24" x14ac:dyDescent="0.25">
      <c r="A191" s="6">
        <v>702</v>
      </c>
      <c r="B191" s="6" t="s">
        <v>132</v>
      </c>
      <c r="C191" s="7"/>
      <c r="D191" s="8">
        <v>116</v>
      </c>
      <c r="E191" s="8">
        <v>2</v>
      </c>
      <c r="F191" s="8">
        <v>220</v>
      </c>
      <c r="G191" s="8">
        <v>12</v>
      </c>
      <c r="H191" s="8">
        <v>210</v>
      </c>
      <c r="I191" s="8">
        <v>560</v>
      </c>
      <c r="J191" s="7"/>
      <c r="K191" s="7">
        <v>9566</v>
      </c>
      <c r="L191" s="8">
        <v>4407</v>
      </c>
      <c r="M191" s="8">
        <v>2546</v>
      </c>
      <c r="N191" s="8">
        <v>810</v>
      </c>
      <c r="O191" s="8">
        <v>1784</v>
      </c>
      <c r="P191" s="7"/>
      <c r="Q191" s="7"/>
      <c r="R191" s="8">
        <f t="shared" si="13"/>
        <v>19113</v>
      </c>
      <c r="S191" s="8">
        <f t="shared" si="14"/>
        <v>19673</v>
      </c>
      <c r="T191" s="9">
        <f t="shared" si="15"/>
        <v>0.97153459055558378</v>
      </c>
      <c r="U191" s="8"/>
      <c r="V191" s="9"/>
      <c r="W191" s="8"/>
      <c r="X191" s="9"/>
    </row>
    <row r="192" spans="1:24" x14ac:dyDescent="0.25">
      <c r="A192" s="6">
        <v>703</v>
      </c>
      <c r="B192" s="6" t="s">
        <v>133</v>
      </c>
      <c r="C192" s="7"/>
      <c r="D192" s="7"/>
      <c r="E192" s="7"/>
      <c r="F192" s="7"/>
      <c r="G192" s="7"/>
      <c r="H192" s="7"/>
      <c r="I192" s="7"/>
      <c r="J192" s="7"/>
      <c r="K192" s="7">
        <v>803</v>
      </c>
      <c r="L192" s="8">
        <v>22</v>
      </c>
      <c r="M192" s="7"/>
      <c r="N192" s="8">
        <v>312</v>
      </c>
      <c r="O192" s="8">
        <v>2</v>
      </c>
      <c r="P192" s="7"/>
      <c r="Q192" s="7"/>
      <c r="R192" s="8">
        <f t="shared" si="13"/>
        <v>1139</v>
      </c>
      <c r="S192" s="8">
        <f t="shared" si="14"/>
        <v>1139</v>
      </c>
      <c r="T192" s="9">
        <f t="shared" si="15"/>
        <v>1</v>
      </c>
      <c r="U192" s="7"/>
      <c r="V192" s="7"/>
      <c r="W192" s="8"/>
      <c r="X192" s="9"/>
    </row>
    <row r="193" spans="1:24" x14ac:dyDescent="0.25">
      <c r="A193" s="6">
        <v>705</v>
      </c>
      <c r="B193" s="6" t="s">
        <v>134</v>
      </c>
      <c r="C193" s="7"/>
      <c r="D193" s="8">
        <v>90</v>
      </c>
      <c r="E193" s="8">
        <v>104</v>
      </c>
      <c r="F193" s="8">
        <v>216</v>
      </c>
      <c r="G193" s="8">
        <v>42</v>
      </c>
      <c r="H193" s="8">
        <v>267</v>
      </c>
      <c r="I193" s="8">
        <v>719</v>
      </c>
      <c r="J193" s="8">
        <v>49</v>
      </c>
      <c r="K193" s="8">
        <v>23188</v>
      </c>
      <c r="L193" s="8">
        <v>5384</v>
      </c>
      <c r="M193" s="8">
        <v>3</v>
      </c>
      <c r="N193" s="8">
        <v>3160</v>
      </c>
      <c r="O193" s="8">
        <v>2</v>
      </c>
      <c r="P193" s="7"/>
      <c r="Q193" s="7"/>
      <c r="R193" s="8">
        <f t="shared" si="13"/>
        <v>31786</v>
      </c>
      <c r="S193" s="8">
        <f t="shared" si="14"/>
        <v>32505</v>
      </c>
      <c r="T193" s="9">
        <f t="shared" si="15"/>
        <v>0.97788032610367637</v>
      </c>
      <c r="U193" s="8"/>
      <c r="V193" s="9"/>
      <c r="W193" s="8"/>
      <c r="X193" s="9"/>
    </row>
    <row r="194" spans="1:24" x14ac:dyDescent="0.25">
      <c r="A194" s="6">
        <v>707</v>
      </c>
      <c r="B194" s="6" t="s">
        <v>135</v>
      </c>
      <c r="C194" s="7"/>
      <c r="D194" s="7"/>
      <c r="E194" s="7"/>
      <c r="F194" s="7"/>
      <c r="G194" s="7"/>
      <c r="H194" s="8">
        <v>54</v>
      </c>
      <c r="I194" s="8">
        <v>54</v>
      </c>
      <c r="J194" s="7"/>
      <c r="K194" s="7">
        <v>5</v>
      </c>
      <c r="L194" s="7"/>
      <c r="M194" s="7"/>
      <c r="N194" s="7"/>
      <c r="O194" s="7"/>
      <c r="P194" s="7"/>
      <c r="Q194" s="7"/>
      <c r="R194" s="8">
        <f t="shared" si="13"/>
        <v>5</v>
      </c>
      <c r="S194" s="8">
        <f t="shared" si="14"/>
        <v>59</v>
      </c>
      <c r="T194" s="9">
        <f t="shared" si="15"/>
        <v>8.4745762711864403E-2</v>
      </c>
      <c r="U194" s="7"/>
      <c r="V194" s="7"/>
      <c r="W194" s="8"/>
      <c r="X194" s="9"/>
    </row>
    <row r="195" spans="1:24" x14ac:dyDescent="0.25">
      <c r="A195" s="6">
        <v>708</v>
      </c>
      <c r="B195" s="6" t="s">
        <v>136</v>
      </c>
      <c r="C195" s="7"/>
      <c r="D195" s="7"/>
      <c r="E195" s="7"/>
      <c r="F195" s="7"/>
      <c r="G195" s="7"/>
      <c r="H195" s="8">
        <v>49</v>
      </c>
      <c r="I195" s="8">
        <v>49</v>
      </c>
      <c r="J195" s="7"/>
      <c r="K195" s="7">
        <v>2</v>
      </c>
      <c r="L195" s="8">
        <v>3</v>
      </c>
      <c r="M195" s="7"/>
      <c r="N195" s="8">
        <v>3</v>
      </c>
      <c r="O195" s="7"/>
      <c r="P195" s="7"/>
      <c r="Q195" s="7"/>
      <c r="R195" s="8">
        <f t="shared" si="13"/>
        <v>8</v>
      </c>
      <c r="S195" s="8">
        <f t="shared" si="14"/>
        <v>57</v>
      </c>
      <c r="T195" s="9">
        <f t="shared" si="15"/>
        <v>0.14035087719298245</v>
      </c>
      <c r="U195" s="7"/>
      <c r="V195" s="7"/>
      <c r="W195" s="8"/>
      <c r="X195" s="9"/>
    </row>
    <row r="196" spans="1:24" x14ac:dyDescent="0.25">
      <c r="R196" s="8"/>
      <c r="S196" s="8"/>
      <c r="T196" s="9"/>
    </row>
    <row r="197" spans="1:24" x14ac:dyDescent="0.25">
      <c r="R197" s="8"/>
      <c r="S197" s="8"/>
      <c r="T197" s="9"/>
    </row>
    <row r="198" spans="1:24" x14ac:dyDescent="0.25">
      <c r="A198" s="7"/>
      <c r="B198" s="10" t="s">
        <v>56</v>
      </c>
      <c r="C198" s="7"/>
      <c r="D198" s="8">
        <v>870</v>
      </c>
      <c r="E198" s="8">
        <v>414</v>
      </c>
      <c r="F198" s="8">
        <v>1833</v>
      </c>
      <c r="G198" s="8">
        <v>174</v>
      </c>
      <c r="H198" s="8">
        <v>1790</v>
      </c>
      <c r="I198" s="8">
        <v>5081</v>
      </c>
      <c r="J198" s="8">
        <v>431</v>
      </c>
      <c r="K198" s="8">
        <f>SUM(K180:K195)</f>
        <v>186132</v>
      </c>
      <c r="L198" s="8">
        <v>48131</v>
      </c>
      <c r="M198" s="8">
        <v>9752</v>
      </c>
      <c r="N198" s="8">
        <v>18817</v>
      </c>
      <c r="O198" s="8">
        <v>3912</v>
      </c>
      <c r="P198" s="7"/>
      <c r="Q198" s="7"/>
      <c r="R198" s="8">
        <f t="shared" si="13"/>
        <v>267175</v>
      </c>
      <c r="S198" s="8">
        <f t="shared" si="14"/>
        <v>272256</v>
      </c>
      <c r="T198" s="9">
        <f t="shared" si="15"/>
        <v>0.98133741772449457</v>
      </c>
      <c r="U198" s="8"/>
      <c r="V198" s="9"/>
      <c r="W198" s="8"/>
      <c r="X198" s="9"/>
    </row>
    <row r="199" spans="1:24" x14ac:dyDescent="0.25">
      <c r="A199" s="7"/>
      <c r="B199" s="10" t="s">
        <v>57</v>
      </c>
      <c r="C199" s="9">
        <v>0</v>
      </c>
      <c r="D199" s="11">
        <v>0.35299999999999998</v>
      </c>
      <c r="E199" s="11">
        <v>0.113</v>
      </c>
      <c r="F199" s="11">
        <v>0.20200000000000001</v>
      </c>
      <c r="G199" s="11">
        <v>0.21099999999999999</v>
      </c>
      <c r="H199" s="11">
        <v>7.8E-2</v>
      </c>
      <c r="I199" s="11">
        <v>0.11700000000000001</v>
      </c>
      <c r="J199" s="11">
        <v>8.9999999999999993E-3</v>
      </c>
      <c r="K199" s="11">
        <f>K198/$I$310</f>
        <v>0.1623647265920086</v>
      </c>
      <c r="L199" s="11">
        <v>0.14899999999999999</v>
      </c>
      <c r="M199" s="11">
        <v>0.104</v>
      </c>
      <c r="N199" s="11">
        <v>0.186</v>
      </c>
      <c r="O199" s="11">
        <v>0.124</v>
      </c>
      <c r="P199" s="9">
        <v>0</v>
      </c>
      <c r="Q199" s="9">
        <v>0</v>
      </c>
      <c r="R199" s="11">
        <f>R198/$P$310</f>
        <v>0.15331042642878373</v>
      </c>
      <c r="S199" s="11">
        <f>S198/$Q$310</f>
        <v>0.15241908530410087</v>
      </c>
      <c r="T199" s="7"/>
      <c r="U199" s="11"/>
      <c r="V199" s="7"/>
      <c r="W199" s="11"/>
      <c r="X199" s="7"/>
    </row>
    <row r="201" spans="1:24" ht="18.75" customHeight="1" x14ac:dyDescent="0.25">
      <c r="A201" s="15" t="s">
        <v>0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8.75" customHeight="1" x14ac:dyDescent="0.25">
      <c r="A202" s="15" t="s">
        <v>1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5" spans="1:24" x14ac:dyDescent="0.25">
      <c r="A205" s="2" t="s">
        <v>3</v>
      </c>
      <c r="B205" s="1"/>
      <c r="C205" s="17" t="s">
        <v>137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5">
      <c r="A206" s="16" t="s">
        <v>2</v>
      </c>
      <c r="B206" s="16"/>
      <c r="C206" s="16"/>
    </row>
    <row r="208" spans="1:24" x14ac:dyDescent="0.25">
      <c r="A208" s="18"/>
      <c r="B208" s="18"/>
      <c r="C208" s="19" t="s">
        <v>5</v>
      </c>
      <c r="D208" s="19"/>
      <c r="E208" s="19"/>
      <c r="F208" s="19"/>
      <c r="G208" s="19"/>
      <c r="H208" s="19"/>
      <c r="I208" s="19"/>
      <c r="J208" s="19"/>
      <c r="K208" s="19" t="s">
        <v>6</v>
      </c>
      <c r="L208" s="19"/>
      <c r="M208" s="1"/>
      <c r="N208" s="3" t="s">
        <v>7</v>
      </c>
      <c r="O208" s="3" t="s">
        <v>7</v>
      </c>
      <c r="P208" s="3" t="s">
        <v>8</v>
      </c>
      <c r="Q208" s="3" t="s">
        <v>8</v>
      </c>
      <c r="R208" s="4"/>
      <c r="S208" s="4"/>
      <c r="T208" s="19"/>
      <c r="U208" s="19"/>
      <c r="V208" s="19"/>
      <c r="W208" s="19"/>
    </row>
    <row r="209" spans="1:24" x14ac:dyDescent="0.25">
      <c r="A209" s="18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"/>
      <c r="N209" s="3" t="s">
        <v>9</v>
      </c>
      <c r="O209" s="3" t="s">
        <v>10</v>
      </c>
      <c r="P209" s="3" t="s">
        <v>11</v>
      </c>
      <c r="Q209" s="3" t="s">
        <v>12</v>
      </c>
      <c r="R209" s="20"/>
      <c r="S209" s="20"/>
      <c r="T209" s="19"/>
      <c r="U209" s="19"/>
      <c r="V209" s="19"/>
      <c r="W209" s="19"/>
    </row>
    <row r="210" spans="1:24" x14ac:dyDescent="0.25">
      <c r="A210" s="5" t="s">
        <v>13</v>
      </c>
      <c r="B210" s="5" t="s">
        <v>14</v>
      </c>
      <c r="C210" s="4"/>
      <c r="D210" s="3" t="s">
        <v>15</v>
      </c>
      <c r="E210" s="3" t="s">
        <v>9</v>
      </c>
      <c r="F210" s="3" t="s">
        <v>10</v>
      </c>
      <c r="G210" s="3" t="s">
        <v>16</v>
      </c>
      <c r="H210" s="4"/>
      <c r="I210" s="3" t="s">
        <v>17</v>
      </c>
      <c r="J210" s="3" t="s">
        <v>18</v>
      </c>
      <c r="K210" s="3" t="s">
        <v>187</v>
      </c>
      <c r="L210" s="3" t="s">
        <v>9</v>
      </c>
      <c r="M210" s="3" t="s">
        <v>10</v>
      </c>
      <c r="N210" s="3" t="s">
        <v>19</v>
      </c>
      <c r="O210" s="3" t="s">
        <v>19</v>
      </c>
      <c r="P210" s="3" t="s">
        <v>8</v>
      </c>
      <c r="Q210" s="3" t="s">
        <v>8</v>
      </c>
      <c r="R210" s="3" t="s">
        <v>17</v>
      </c>
      <c r="S210" s="4"/>
      <c r="T210" s="3" t="s">
        <v>20</v>
      </c>
      <c r="U210" s="4"/>
      <c r="V210" s="4"/>
      <c r="W210" s="4"/>
      <c r="X210" s="4"/>
    </row>
    <row r="211" spans="1:24" x14ac:dyDescent="0.25">
      <c r="A211" s="5" t="s">
        <v>21</v>
      </c>
      <c r="B211" s="5" t="s">
        <v>22</v>
      </c>
      <c r="C211" s="3" t="s">
        <v>23</v>
      </c>
      <c r="D211" s="3" t="s">
        <v>24</v>
      </c>
      <c r="E211" s="3" t="s">
        <v>25</v>
      </c>
      <c r="F211" s="3" t="s">
        <v>26</v>
      </c>
      <c r="G211" s="3" t="s">
        <v>27</v>
      </c>
      <c r="H211" s="3" t="s">
        <v>28</v>
      </c>
      <c r="I211" s="3" t="s">
        <v>29</v>
      </c>
      <c r="J211" s="3" t="s">
        <v>30</v>
      </c>
      <c r="K211" s="3" t="s">
        <v>186</v>
      </c>
      <c r="L211" s="3" t="s">
        <v>25</v>
      </c>
      <c r="M211" s="3" t="s">
        <v>26</v>
      </c>
      <c r="N211" s="3" t="s">
        <v>25</v>
      </c>
      <c r="O211" s="3" t="s">
        <v>26</v>
      </c>
      <c r="P211" s="3" t="s">
        <v>31</v>
      </c>
      <c r="Q211" s="3" t="s">
        <v>32</v>
      </c>
      <c r="R211" s="3" t="s">
        <v>6</v>
      </c>
      <c r="S211" s="3" t="s">
        <v>17</v>
      </c>
      <c r="T211" s="3" t="s">
        <v>6</v>
      </c>
      <c r="U211" s="3"/>
      <c r="V211" s="3"/>
      <c r="W211" s="3"/>
      <c r="X211" s="3"/>
    </row>
    <row r="214" spans="1:24" x14ac:dyDescent="0.25">
      <c r="A214" s="6">
        <v>801</v>
      </c>
      <c r="B214" s="6" t="s">
        <v>138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8">
        <v>1</v>
      </c>
      <c r="O214" s="7"/>
      <c r="P214" s="7"/>
      <c r="Q214" s="7"/>
      <c r="R214" s="8">
        <f t="shared" ref="R214:R245" si="16">SUM(J214:O214)</f>
        <v>1</v>
      </c>
      <c r="S214" s="8">
        <f t="shared" ref="S214:S245" si="17">SUM(I214,R214)</f>
        <v>1</v>
      </c>
      <c r="T214" s="9">
        <f t="shared" ref="T214:T245" si="18">R214/S214</f>
        <v>1</v>
      </c>
      <c r="U214" s="7"/>
      <c r="V214" s="7"/>
      <c r="W214" s="7"/>
      <c r="X214" s="7"/>
    </row>
    <row r="215" spans="1:24" x14ac:dyDescent="0.25">
      <c r="A215" s="6">
        <v>804</v>
      </c>
      <c r="B215" s="6" t="s">
        <v>139</v>
      </c>
      <c r="C215" s="7"/>
      <c r="D215" s="7"/>
      <c r="E215" s="7"/>
      <c r="F215" s="7"/>
      <c r="G215" s="7"/>
      <c r="H215" s="7"/>
      <c r="I215" s="7"/>
      <c r="J215" s="7"/>
      <c r="K215" s="7">
        <v>7</v>
      </c>
      <c r="L215" s="7"/>
      <c r="M215" s="8">
        <v>9</v>
      </c>
      <c r="N215" s="7"/>
      <c r="O215" s="8">
        <v>6</v>
      </c>
      <c r="P215" s="7"/>
      <c r="Q215" s="7"/>
      <c r="R215" s="8">
        <f t="shared" si="16"/>
        <v>22</v>
      </c>
      <c r="S215" s="8">
        <f t="shared" si="17"/>
        <v>22</v>
      </c>
      <c r="T215" s="9">
        <f t="shared" si="18"/>
        <v>1</v>
      </c>
      <c r="U215" s="7"/>
      <c r="V215" s="7"/>
      <c r="W215" s="8"/>
      <c r="X215" s="9"/>
    </row>
    <row r="216" spans="1:24" x14ac:dyDescent="0.25">
      <c r="A216" s="6">
        <v>808</v>
      </c>
      <c r="B216" s="6" t="s">
        <v>140</v>
      </c>
      <c r="C216" s="7"/>
      <c r="D216" s="7"/>
      <c r="E216" s="7"/>
      <c r="F216" s="7"/>
      <c r="G216" s="7"/>
      <c r="H216" s="7"/>
      <c r="I216" s="7"/>
      <c r="J216" s="7"/>
      <c r="K216" s="7">
        <v>71</v>
      </c>
      <c r="L216" s="8">
        <v>13</v>
      </c>
      <c r="M216" s="8">
        <v>60</v>
      </c>
      <c r="N216" s="7"/>
      <c r="O216" s="8">
        <v>2</v>
      </c>
      <c r="P216" s="7"/>
      <c r="Q216" s="7"/>
      <c r="R216" s="8">
        <f t="shared" si="16"/>
        <v>146</v>
      </c>
      <c r="S216" s="8">
        <f t="shared" si="17"/>
        <v>146</v>
      </c>
      <c r="T216" s="9">
        <f t="shared" si="18"/>
        <v>1</v>
      </c>
      <c r="U216" s="7"/>
      <c r="V216" s="7"/>
      <c r="W216" s="8"/>
      <c r="X216" s="9"/>
    </row>
    <row r="217" spans="1:24" x14ac:dyDescent="0.25">
      <c r="A217" s="6">
        <v>809</v>
      </c>
      <c r="B217" s="6" t="s">
        <v>141</v>
      </c>
      <c r="C217" s="7"/>
      <c r="D217" s="7"/>
      <c r="E217" s="8">
        <v>7</v>
      </c>
      <c r="F217" s="8">
        <v>76</v>
      </c>
      <c r="G217" s="8">
        <v>94</v>
      </c>
      <c r="H217" s="8">
        <v>449</v>
      </c>
      <c r="I217" s="8">
        <v>626</v>
      </c>
      <c r="J217" s="7"/>
      <c r="K217" s="7">
        <v>15806</v>
      </c>
      <c r="L217" s="8">
        <v>5936</v>
      </c>
      <c r="M217" s="8">
        <v>3379</v>
      </c>
      <c r="N217" s="8">
        <v>2304</v>
      </c>
      <c r="O217" s="8">
        <v>1481</v>
      </c>
      <c r="P217" s="7"/>
      <c r="Q217" s="7"/>
      <c r="R217" s="8">
        <f t="shared" si="16"/>
        <v>28906</v>
      </c>
      <c r="S217" s="8">
        <f t="shared" si="17"/>
        <v>29532</v>
      </c>
      <c r="T217" s="9">
        <f t="shared" si="18"/>
        <v>0.9788026547473927</v>
      </c>
      <c r="U217" s="8"/>
      <c r="V217" s="9"/>
      <c r="W217" s="8"/>
      <c r="X217" s="9"/>
    </row>
    <row r="218" spans="1:24" x14ac:dyDescent="0.25">
      <c r="A218" s="6">
        <v>811</v>
      </c>
      <c r="B218" s="6" t="s">
        <v>142</v>
      </c>
      <c r="C218" s="7"/>
      <c r="D218" s="7"/>
      <c r="E218" s="7"/>
      <c r="F218" s="8">
        <v>6</v>
      </c>
      <c r="G218" s="7"/>
      <c r="H218" s="8">
        <v>78</v>
      </c>
      <c r="I218" s="8">
        <v>84</v>
      </c>
      <c r="J218" s="7"/>
      <c r="K218" s="7">
        <v>93</v>
      </c>
      <c r="L218" s="8">
        <v>6</v>
      </c>
      <c r="M218" s="8">
        <v>23</v>
      </c>
      <c r="N218" s="8">
        <v>6</v>
      </c>
      <c r="O218" s="8">
        <v>7</v>
      </c>
      <c r="P218" s="7"/>
      <c r="Q218" s="7"/>
      <c r="R218" s="8">
        <f t="shared" si="16"/>
        <v>135</v>
      </c>
      <c r="S218" s="8">
        <f t="shared" si="17"/>
        <v>219</v>
      </c>
      <c r="T218" s="9">
        <f t="shared" si="18"/>
        <v>0.61643835616438358</v>
      </c>
      <c r="U218" s="8"/>
      <c r="V218" s="9"/>
      <c r="W218" s="8"/>
      <c r="X218" s="9"/>
    </row>
    <row r="219" spans="1:24" x14ac:dyDescent="0.25">
      <c r="A219" s="6">
        <v>813</v>
      </c>
      <c r="B219" s="6" t="s">
        <v>143</v>
      </c>
      <c r="C219" s="7"/>
      <c r="D219" s="8">
        <v>66</v>
      </c>
      <c r="E219" s="8">
        <v>358</v>
      </c>
      <c r="F219" s="8">
        <v>237</v>
      </c>
      <c r="G219" s="8">
        <v>174</v>
      </c>
      <c r="H219" s="8">
        <v>1608</v>
      </c>
      <c r="I219" s="8">
        <v>2443</v>
      </c>
      <c r="J219" s="8">
        <v>298</v>
      </c>
      <c r="K219" s="8">
        <v>55607</v>
      </c>
      <c r="L219" s="8">
        <v>11667</v>
      </c>
      <c r="M219" s="8">
        <v>23</v>
      </c>
      <c r="N219" s="8">
        <v>7111</v>
      </c>
      <c r="O219" s="8">
        <v>24</v>
      </c>
      <c r="P219" s="7"/>
      <c r="Q219" s="7"/>
      <c r="R219" s="8">
        <f t="shared" si="16"/>
        <v>74730</v>
      </c>
      <c r="S219" s="8">
        <f t="shared" si="17"/>
        <v>77173</v>
      </c>
      <c r="T219" s="9">
        <f t="shared" si="18"/>
        <v>0.9683438508286577</v>
      </c>
      <c r="U219" s="8"/>
      <c r="V219" s="9"/>
      <c r="W219" s="8"/>
      <c r="X219" s="9"/>
    </row>
    <row r="220" spans="1:24" x14ac:dyDescent="0.25">
      <c r="A220" s="6">
        <v>814</v>
      </c>
      <c r="B220" s="6" t="s">
        <v>144</v>
      </c>
      <c r="C220" s="7"/>
      <c r="D220" s="7"/>
      <c r="E220" s="7"/>
      <c r="F220" s="7"/>
      <c r="G220" s="7"/>
      <c r="H220" s="8">
        <v>2</v>
      </c>
      <c r="I220" s="8">
        <v>2</v>
      </c>
      <c r="J220" s="7"/>
      <c r="K220" s="7">
        <v>137</v>
      </c>
      <c r="L220" s="8">
        <v>21</v>
      </c>
      <c r="M220" s="7"/>
      <c r="N220" s="8">
        <v>8</v>
      </c>
      <c r="O220" s="7"/>
      <c r="P220" s="7"/>
      <c r="Q220" s="7"/>
      <c r="R220" s="8">
        <f t="shared" si="16"/>
        <v>166</v>
      </c>
      <c r="S220" s="8">
        <f t="shared" si="17"/>
        <v>168</v>
      </c>
      <c r="T220" s="9">
        <f t="shared" si="18"/>
        <v>0.98809523809523814</v>
      </c>
      <c r="U220" s="7"/>
      <c r="V220" s="7"/>
      <c r="W220" s="8"/>
      <c r="X220" s="9"/>
    </row>
    <row r="221" spans="1:24" x14ac:dyDescent="0.25">
      <c r="A221" s="6">
        <v>815</v>
      </c>
      <c r="B221" s="6" t="s">
        <v>145</v>
      </c>
      <c r="C221" s="7"/>
      <c r="D221" s="7"/>
      <c r="E221" s="7"/>
      <c r="F221" s="7"/>
      <c r="G221" s="7"/>
      <c r="H221" s="8">
        <v>521</v>
      </c>
      <c r="I221" s="8">
        <v>521</v>
      </c>
      <c r="J221" s="7"/>
      <c r="K221" s="7">
        <v>2</v>
      </c>
      <c r="L221" s="7"/>
      <c r="M221" s="7"/>
      <c r="N221" s="7"/>
      <c r="O221" s="7"/>
      <c r="P221" s="7"/>
      <c r="Q221" s="7"/>
      <c r="R221" s="8">
        <f t="shared" si="16"/>
        <v>2</v>
      </c>
      <c r="S221" s="8">
        <f t="shared" si="17"/>
        <v>523</v>
      </c>
      <c r="T221" s="9">
        <f t="shared" si="18"/>
        <v>3.8240917782026767E-3</v>
      </c>
      <c r="U221" s="7"/>
      <c r="V221" s="7"/>
      <c r="W221" s="8"/>
      <c r="X221" s="9"/>
    </row>
    <row r="222" spans="1:24" x14ac:dyDescent="0.25">
      <c r="A222" s="6">
        <v>816</v>
      </c>
      <c r="B222" s="6" t="s">
        <v>146</v>
      </c>
      <c r="C222" s="7"/>
      <c r="D222" s="7"/>
      <c r="E222" s="7"/>
      <c r="F222" s="7"/>
      <c r="G222" s="7"/>
      <c r="H222" s="8">
        <v>7</v>
      </c>
      <c r="I222" s="8">
        <v>7</v>
      </c>
      <c r="J222" s="8">
        <v>15</v>
      </c>
      <c r="K222" s="8">
        <v>60</v>
      </c>
      <c r="L222" s="8">
        <v>2</v>
      </c>
      <c r="M222" s="7"/>
      <c r="N222" s="8">
        <v>3</v>
      </c>
      <c r="O222" s="7"/>
      <c r="P222" s="7"/>
      <c r="Q222" s="7"/>
      <c r="R222" s="8">
        <f t="shared" si="16"/>
        <v>80</v>
      </c>
      <c r="S222" s="8">
        <f t="shared" si="17"/>
        <v>87</v>
      </c>
      <c r="T222" s="9">
        <f t="shared" si="18"/>
        <v>0.91954022988505746</v>
      </c>
      <c r="U222" s="7"/>
      <c r="V222" s="7"/>
      <c r="W222" s="8"/>
      <c r="X222" s="9"/>
    </row>
    <row r="223" spans="1:24" x14ac:dyDescent="0.25">
      <c r="A223" s="6">
        <v>817</v>
      </c>
      <c r="B223" s="6" t="s">
        <v>147</v>
      </c>
      <c r="C223" s="7"/>
      <c r="D223" s="8">
        <v>16</v>
      </c>
      <c r="E223" s="8">
        <v>47</v>
      </c>
      <c r="F223" s="8">
        <v>36</v>
      </c>
      <c r="G223" s="8">
        <v>4</v>
      </c>
      <c r="H223" s="8">
        <v>1084</v>
      </c>
      <c r="I223" s="8">
        <v>1187</v>
      </c>
      <c r="J223" s="8">
        <v>60</v>
      </c>
      <c r="K223" s="8">
        <v>3969</v>
      </c>
      <c r="L223" s="8">
        <v>497</v>
      </c>
      <c r="M223" s="7"/>
      <c r="N223" s="8">
        <v>922</v>
      </c>
      <c r="O223" s="8">
        <v>1</v>
      </c>
      <c r="P223" s="7"/>
      <c r="Q223" s="7"/>
      <c r="R223" s="8">
        <f t="shared" si="16"/>
        <v>5449</v>
      </c>
      <c r="S223" s="8">
        <f t="shared" si="17"/>
        <v>6636</v>
      </c>
      <c r="T223" s="9">
        <f t="shared" si="18"/>
        <v>0.82112718505123572</v>
      </c>
      <c r="U223" s="8"/>
      <c r="V223" s="9"/>
      <c r="W223" s="8"/>
      <c r="X223" s="9"/>
    </row>
    <row r="224" spans="1:24" x14ac:dyDescent="0.25">
      <c r="A224" s="6">
        <v>818</v>
      </c>
      <c r="B224" s="6" t="s">
        <v>148</v>
      </c>
      <c r="C224" s="7"/>
      <c r="D224" s="8">
        <v>16</v>
      </c>
      <c r="E224" s="8">
        <v>70</v>
      </c>
      <c r="F224" s="8">
        <v>10</v>
      </c>
      <c r="G224" s="8">
        <v>2</v>
      </c>
      <c r="H224" s="8">
        <v>36</v>
      </c>
      <c r="I224" s="8">
        <v>134</v>
      </c>
      <c r="J224" s="8">
        <v>28</v>
      </c>
      <c r="K224" s="8">
        <v>5154</v>
      </c>
      <c r="L224" s="8">
        <v>517</v>
      </c>
      <c r="M224" s="8">
        <v>1</v>
      </c>
      <c r="N224" s="8">
        <v>602</v>
      </c>
      <c r="O224" s="7"/>
      <c r="P224" s="7"/>
      <c r="Q224" s="7"/>
      <c r="R224" s="8">
        <f t="shared" si="16"/>
        <v>6302</v>
      </c>
      <c r="S224" s="8">
        <f t="shared" si="17"/>
        <v>6436</v>
      </c>
      <c r="T224" s="9">
        <f t="shared" si="18"/>
        <v>0.97917961466749537</v>
      </c>
      <c r="U224" s="8"/>
      <c r="V224" s="9"/>
      <c r="W224" s="8"/>
      <c r="X224" s="9"/>
    </row>
    <row r="225" spans="1:24" x14ac:dyDescent="0.25">
      <c r="A225" s="6">
        <v>819</v>
      </c>
      <c r="B225" s="6" t="s">
        <v>149</v>
      </c>
      <c r="C225" s="7"/>
      <c r="D225" s="7"/>
      <c r="E225" s="8">
        <v>23</v>
      </c>
      <c r="F225" s="8">
        <v>7</v>
      </c>
      <c r="G225" s="7"/>
      <c r="H225" s="8">
        <v>127</v>
      </c>
      <c r="I225" s="8">
        <v>157</v>
      </c>
      <c r="J225" s="8">
        <v>36</v>
      </c>
      <c r="K225" s="8">
        <v>2368</v>
      </c>
      <c r="L225" s="8">
        <v>98</v>
      </c>
      <c r="M225" s="7"/>
      <c r="N225" s="8">
        <v>228</v>
      </c>
      <c r="O225" s="7"/>
      <c r="P225" s="7"/>
      <c r="Q225" s="7"/>
      <c r="R225" s="8">
        <f t="shared" si="16"/>
        <v>2730</v>
      </c>
      <c r="S225" s="8">
        <f t="shared" si="17"/>
        <v>2887</v>
      </c>
      <c r="T225" s="9">
        <f t="shared" si="18"/>
        <v>0.94561828888119159</v>
      </c>
      <c r="U225" s="8"/>
      <c r="V225" s="9"/>
      <c r="W225" s="8"/>
      <c r="X225" s="9"/>
    </row>
    <row r="226" spans="1:24" x14ac:dyDescent="0.25">
      <c r="A226" s="6">
        <v>821</v>
      </c>
      <c r="B226" s="6" t="s">
        <v>150</v>
      </c>
      <c r="C226" s="7"/>
      <c r="D226" s="8">
        <v>88</v>
      </c>
      <c r="E226" s="8">
        <v>46</v>
      </c>
      <c r="F226" s="8">
        <v>439</v>
      </c>
      <c r="G226" s="8">
        <v>2</v>
      </c>
      <c r="H226" s="8">
        <v>1264</v>
      </c>
      <c r="I226" s="8">
        <v>1839</v>
      </c>
      <c r="J226" s="7"/>
      <c r="K226" s="7">
        <v>22536</v>
      </c>
      <c r="L226" s="8">
        <v>24590</v>
      </c>
      <c r="M226" s="8">
        <v>7660</v>
      </c>
      <c r="N226" s="8">
        <v>3971</v>
      </c>
      <c r="O226" s="8">
        <v>2014</v>
      </c>
      <c r="P226" s="7"/>
      <c r="Q226" s="7"/>
      <c r="R226" s="8">
        <f t="shared" si="16"/>
        <v>60771</v>
      </c>
      <c r="S226" s="8">
        <f t="shared" si="17"/>
        <v>62610</v>
      </c>
      <c r="T226" s="9">
        <f t="shared" si="18"/>
        <v>0.97062769525634884</v>
      </c>
      <c r="U226" s="8"/>
      <c r="V226" s="9"/>
      <c r="W226" s="8"/>
      <c r="X226" s="9"/>
    </row>
    <row r="227" spans="1:24" x14ac:dyDescent="0.25">
      <c r="A227" s="6">
        <v>822</v>
      </c>
      <c r="B227" s="6" t="s">
        <v>151</v>
      </c>
      <c r="C227" s="7"/>
      <c r="D227" s="8">
        <v>2</v>
      </c>
      <c r="E227" s="7"/>
      <c r="F227" s="7"/>
      <c r="G227" s="7"/>
      <c r="H227" s="8">
        <v>57</v>
      </c>
      <c r="I227" s="8">
        <v>59</v>
      </c>
      <c r="J227" s="7"/>
      <c r="K227" s="7">
        <v>91</v>
      </c>
      <c r="L227" s="8">
        <v>3</v>
      </c>
      <c r="M227" s="7"/>
      <c r="N227" s="8">
        <v>2</v>
      </c>
      <c r="O227" s="7"/>
      <c r="P227" s="7"/>
      <c r="Q227" s="7"/>
      <c r="R227" s="8">
        <f t="shared" si="16"/>
        <v>96</v>
      </c>
      <c r="S227" s="8">
        <f t="shared" si="17"/>
        <v>155</v>
      </c>
      <c r="T227" s="9">
        <f t="shared" si="18"/>
        <v>0.61935483870967745</v>
      </c>
      <c r="U227" s="7"/>
      <c r="V227" s="7"/>
      <c r="W227" s="8"/>
      <c r="X227" s="9"/>
    </row>
    <row r="228" spans="1:24" x14ac:dyDescent="0.25">
      <c r="A228" s="6">
        <v>824</v>
      </c>
      <c r="B228" s="6" t="s">
        <v>152</v>
      </c>
      <c r="C228" s="7"/>
      <c r="D228" s="7"/>
      <c r="E228" s="7"/>
      <c r="F228" s="7"/>
      <c r="G228" s="7"/>
      <c r="H228" s="8">
        <v>52</v>
      </c>
      <c r="I228" s="8">
        <v>52</v>
      </c>
      <c r="J228" s="7"/>
      <c r="K228" s="7">
        <v>439</v>
      </c>
      <c r="L228" s="8">
        <v>6</v>
      </c>
      <c r="M228" s="7"/>
      <c r="N228" s="8">
        <v>16</v>
      </c>
      <c r="O228" s="7"/>
      <c r="P228" s="7"/>
      <c r="Q228" s="7"/>
      <c r="R228" s="8">
        <f t="shared" si="16"/>
        <v>461</v>
      </c>
      <c r="S228" s="8">
        <f t="shared" si="17"/>
        <v>513</v>
      </c>
      <c r="T228" s="9">
        <f t="shared" si="18"/>
        <v>0.89863547758284601</v>
      </c>
      <c r="U228" s="7"/>
      <c r="V228" s="7"/>
      <c r="W228" s="8"/>
      <c r="X228" s="9"/>
    </row>
    <row r="229" spans="1:24" x14ac:dyDescent="0.25">
      <c r="A229" s="6">
        <v>827</v>
      </c>
      <c r="B229" s="6" t="s">
        <v>198</v>
      </c>
      <c r="C229" s="7"/>
      <c r="D229" s="7"/>
      <c r="E229" s="7"/>
      <c r="F229" s="7"/>
      <c r="G229" s="7"/>
      <c r="H229" s="8"/>
      <c r="I229" s="8"/>
      <c r="J229" s="7"/>
      <c r="K229" s="7">
        <v>3</v>
      </c>
      <c r="L229" s="8"/>
      <c r="M229" s="7"/>
      <c r="N229" s="8"/>
      <c r="O229" s="7"/>
      <c r="P229" s="7"/>
      <c r="Q229" s="7"/>
      <c r="R229" s="8"/>
      <c r="S229" s="8"/>
      <c r="T229" s="9"/>
      <c r="U229" s="7"/>
      <c r="V229" s="7"/>
      <c r="W229" s="8"/>
      <c r="X229" s="9"/>
    </row>
    <row r="230" spans="1:24" x14ac:dyDescent="0.25">
      <c r="A230" s="6">
        <v>828</v>
      </c>
      <c r="B230" s="6" t="s">
        <v>153</v>
      </c>
      <c r="C230" s="7"/>
      <c r="D230" s="7"/>
      <c r="E230" s="7"/>
      <c r="F230" s="8">
        <v>1</v>
      </c>
      <c r="G230" s="7"/>
      <c r="H230" s="8">
        <v>17</v>
      </c>
      <c r="I230" s="8">
        <v>18</v>
      </c>
      <c r="J230" s="7"/>
      <c r="K230" s="7">
        <v>125</v>
      </c>
      <c r="L230" s="8">
        <v>403</v>
      </c>
      <c r="M230" s="7"/>
      <c r="N230" s="8">
        <v>1</v>
      </c>
      <c r="O230" s="7"/>
      <c r="P230" s="7"/>
      <c r="Q230" s="7"/>
      <c r="R230" s="8">
        <f t="shared" si="16"/>
        <v>529</v>
      </c>
      <c r="S230" s="8">
        <f t="shared" si="17"/>
        <v>547</v>
      </c>
      <c r="T230" s="9">
        <f t="shared" si="18"/>
        <v>0.96709323583180984</v>
      </c>
      <c r="U230" s="7"/>
      <c r="V230" s="7"/>
      <c r="W230" s="8"/>
      <c r="X230" s="9"/>
    </row>
    <row r="231" spans="1:24" x14ac:dyDescent="0.25">
      <c r="A231" s="6">
        <v>831</v>
      </c>
      <c r="B231" s="6" t="s">
        <v>154</v>
      </c>
      <c r="C231" s="7"/>
      <c r="D231" s="7"/>
      <c r="E231" s="7"/>
      <c r="F231" s="7"/>
      <c r="G231" s="8">
        <v>2</v>
      </c>
      <c r="H231" s="8">
        <v>13</v>
      </c>
      <c r="I231" s="8">
        <v>15</v>
      </c>
      <c r="J231" s="7"/>
      <c r="K231" s="7">
        <v>2</v>
      </c>
      <c r="L231" s="7"/>
      <c r="M231" s="7"/>
      <c r="N231" s="7"/>
      <c r="O231" s="8">
        <v>1</v>
      </c>
      <c r="P231" s="7"/>
      <c r="Q231" s="7"/>
      <c r="R231" s="8">
        <f t="shared" si="16"/>
        <v>3</v>
      </c>
      <c r="S231" s="8">
        <f t="shared" si="17"/>
        <v>18</v>
      </c>
      <c r="T231" s="9">
        <f t="shared" si="18"/>
        <v>0.16666666666666666</v>
      </c>
      <c r="U231" s="7"/>
      <c r="V231" s="7"/>
      <c r="W231" s="8"/>
      <c r="X231" s="9"/>
    </row>
    <row r="232" spans="1:24" x14ac:dyDescent="0.25">
      <c r="A232" s="6">
        <v>832</v>
      </c>
      <c r="B232" s="6" t="s">
        <v>155</v>
      </c>
      <c r="C232" s="7"/>
      <c r="D232" s="7"/>
      <c r="E232" s="7"/>
      <c r="F232" s="7"/>
      <c r="G232" s="7"/>
      <c r="H232" s="8">
        <v>35</v>
      </c>
      <c r="I232" s="8">
        <v>35</v>
      </c>
      <c r="J232" s="8">
        <v>2</v>
      </c>
      <c r="K232" s="8">
        <v>1598</v>
      </c>
      <c r="L232" s="8">
        <v>51</v>
      </c>
      <c r="M232" s="7"/>
      <c r="N232" s="8">
        <v>171</v>
      </c>
      <c r="O232" s="7"/>
      <c r="P232" s="7"/>
      <c r="Q232" s="7"/>
      <c r="R232" s="8">
        <f t="shared" si="16"/>
        <v>1822</v>
      </c>
      <c r="S232" s="8">
        <f t="shared" si="17"/>
        <v>1857</v>
      </c>
      <c r="T232" s="9">
        <f t="shared" si="18"/>
        <v>0.98115239633817986</v>
      </c>
      <c r="U232" s="7"/>
      <c r="V232" s="7"/>
      <c r="W232" s="8"/>
      <c r="X232" s="9"/>
    </row>
    <row r="233" spans="1:24" x14ac:dyDescent="0.25">
      <c r="A233" s="6">
        <v>833</v>
      </c>
      <c r="B233" s="6" t="s">
        <v>156</v>
      </c>
      <c r="C233" s="7"/>
      <c r="D233" s="7"/>
      <c r="E233" s="7"/>
      <c r="F233" s="7"/>
      <c r="G233" s="7"/>
      <c r="H233" s="8">
        <v>42</v>
      </c>
      <c r="I233" s="8">
        <v>42</v>
      </c>
      <c r="J233" s="7"/>
      <c r="K233" s="7">
        <v>7</v>
      </c>
      <c r="L233" s="8">
        <v>7</v>
      </c>
      <c r="M233" s="7"/>
      <c r="N233" s="7"/>
      <c r="O233" s="7"/>
      <c r="P233" s="7"/>
      <c r="Q233" s="7"/>
      <c r="R233" s="8">
        <f t="shared" si="16"/>
        <v>14</v>
      </c>
      <c r="S233" s="8">
        <f t="shared" si="17"/>
        <v>56</v>
      </c>
      <c r="T233" s="9">
        <f t="shared" si="18"/>
        <v>0.25</v>
      </c>
      <c r="U233" s="7"/>
      <c r="V233" s="7"/>
      <c r="W233" s="8"/>
      <c r="X233" s="9"/>
    </row>
    <row r="234" spans="1:24" x14ac:dyDescent="0.25">
      <c r="A234" s="6">
        <v>834</v>
      </c>
      <c r="B234" s="6" t="s">
        <v>157</v>
      </c>
      <c r="C234" s="7"/>
      <c r="D234" s="7"/>
      <c r="E234" s="7"/>
      <c r="F234" s="7"/>
      <c r="G234" s="7"/>
      <c r="H234" s="8">
        <v>16</v>
      </c>
      <c r="I234" s="8">
        <v>16</v>
      </c>
      <c r="J234" s="7"/>
      <c r="K234" s="7">
        <v>19</v>
      </c>
      <c r="L234" s="7"/>
      <c r="M234" s="7"/>
      <c r="N234" s="7"/>
      <c r="O234" s="7"/>
      <c r="P234" s="7"/>
      <c r="Q234" s="7"/>
      <c r="R234" s="8">
        <f t="shared" si="16"/>
        <v>19</v>
      </c>
      <c r="S234" s="8">
        <f t="shared" si="17"/>
        <v>35</v>
      </c>
      <c r="T234" s="9">
        <f t="shared" si="18"/>
        <v>0.54285714285714282</v>
      </c>
      <c r="U234" s="7"/>
      <c r="V234" s="7"/>
      <c r="W234" s="8"/>
      <c r="X234" s="9"/>
    </row>
    <row r="235" spans="1:24" x14ac:dyDescent="0.25">
      <c r="A235" s="6">
        <v>835</v>
      </c>
      <c r="B235" s="6" t="s">
        <v>199</v>
      </c>
      <c r="C235" s="7"/>
      <c r="D235" s="7"/>
      <c r="E235" s="7"/>
      <c r="F235" s="7"/>
      <c r="G235" s="7"/>
      <c r="H235" s="8"/>
      <c r="I235" s="8"/>
      <c r="J235" s="7"/>
      <c r="K235" s="7">
        <v>2</v>
      </c>
      <c r="L235" s="7"/>
      <c r="M235" s="7"/>
      <c r="N235" s="7"/>
      <c r="O235" s="7"/>
      <c r="P235" s="7"/>
      <c r="Q235" s="7"/>
      <c r="R235" s="8">
        <f t="shared" si="16"/>
        <v>2</v>
      </c>
      <c r="S235" s="8"/>
      <c r="T235" s="9"/>
      <c r="U235" s="7"/>
      <c r="V235" s="7"/>
      <c r="W235" s="8"/>
      <c r="X235" s="9"/>
    </row>
    <row r="236" spans="1:24" x14ac:dyDescent="0.25">
      <c r="A236" s="6">
        <v>837</v>
      </c>
      <c r="B236" s="6" t="s">
        <v>158</v>
      </c>
      <c r="C236" s="7"/>
      <c r="D236" s="7"/>
      <c r="E236" s="7"/>
      <c r="F236" s="8">
        <v>11</v>
      </c>
      <c r="G236" s="8">
        <v>2</v>
      </c>
      <c r="H236" s="8">
        <v>221</v>
      </c>
      <c r="I236" s="8">
        <v>234</v>
      </c>
      <c r="J236" s="7"/>
      <c r="K236" s="7">
        <v>7</v>
      </c>
      <c r="L236" s="8">
        <v>1</v>
      </c>
      <c r="M236" s="8">
        <v>47</v>
      </c>
      <c r="N236" s="7"/>
      <c r="O236" s="8">
        <v>13</v>
      </c>
      <c r="P236" s="7"/>
      <c r="Q236" s="7"/>
      <c r="R236" s="8">
        <f t="shared" si="16"/>
        <v>68</v>
      </c>
      <c r="S236" s="8">
        <f t="shared" si="17"/>
        <v>302</v>
      </c>
      <c r="T236" s="9">
        <f t="shared" si="18"/>
        <v>0.2251655629139073</v>
      </c>
      <c r="U236" s="7"/>
      <c r="V236" s="7"/>
      <c r="W236" s="8"/>
      <c r="X236" s="9"/>
    </row>
    <row r="237" spans="1:24" x14ac:dyDescent="0.25">
      <c r="A237" s="6">
        <v>841</v>
      </c>
      <c r="B237" s="6" t="s">
        <v>159</v>
      </c>
      <c r="C237" s="7"/>
      <c r="D237" s="7"/>
      <c r="E237" s="7"/>
      <c r="F237" s="8">
        <v>14</v>
      </c>
      <c r="G237" s="7"/>
      <c r="H237" s="8">
        <v>738</v>
      </c>
      <c r="I237" s="8">
        <v>752</v>
      </c>
      <c r="J237" s="8">
        <v>1</v>
      </c>
      <c r="K237" s="8">
        <v>2016</v>
      </c>
      <c r="L237" s="8">
        <v>229</v>
      </c>
      <c r="M237" s="7"/>
      <c r="N237" s="8">
        <v>210</v>
      </c>
      <c r="O237" s="7"/>
      <c r="P237" s="7"/>
      <c r="Q237" s="7"/>
      <c r="R237" s="8">
        <f t="shared" si="16"/>
        <v>2456</v>
      </c>
      <c r="S237" s="8">
        <f t="shared" si="17"/>
        <v>3208</v>
      </c>
      <c r="T237" s="9">
        <f t="shared" si="18"/>
        <v>0.76558603491271815</v>
      </c>
      <c r="U237" s="8"/>
      <c r="V237" s="9"/>
      <c r="W237" s="8"/>
      <c r="X237" s="9"/>
    </row>
    <row r="238" spans="1:24" x14ac:dyDescent="0.25">
      <c r="A238" s="6">
        <v>842</v>
      </c>
      <c r="B238" s="6" t="s">
        <v>160</v>
      </c>
      <c r="C238" s="7"/>
      <c r="D238" s="7"/>
      <c r="E238" s="7"/>
      <c r="F238" s="7"/>
      <c r="G238" s="7"/>
      <c r="H238" s="7"/>
      <c r="I238" s="7"/>
      <c r="J238" s="7"/>
      <c r="K238" s="7">
        <v>151</v>
      </c>
      <c r="L238" s="8">
        <v>3</v>
      </c>
      <c r="M238" s="8">
        <v>61</v>
      </c>
      <c r="N238" s="8">
        <v>2</v>
      </c>
      <c r="O238" s="8">
        <v>37</v>
      </c>
      <c r="P238" s="7"/>
      <c r="Q238" s="7"/>
      <c r="R238" s="8">
        <f t="shared" si="16"/>
        <v>254</v>
      </c>
      <c r="S238" s="8">
        <f t="shared" si="17"/>
        <v>254</v>
      </c>
      <c r="T238" s="9">
        <f t="shared" si="18"/>
        <v>1</v>
      </c>
      <c r="U238" s="8"/>
      <c r="V238" s="9"/>
      <c r="W238" s="8"/>
      <c r="X238" s="9"/>
    </row>
    <row r="239" spans="1:24" x14ac:dyDescent="0.25">
      <c r="A239" s="6">
        <v>891</v>
      </c>
      <c r="B239" s="6" t="s">
        <v>161</v>
      </c>
      <c r="C239" s="7"/>
      <c r="D239" s="7"/>
      <c r="E239" s="7"/>
      <c r="F239" s="7"/>
      <c r="G239" s="7"/>
      <c r="H239" s="8">
        <v>4</v>
      </c>
      <c r="I239" s="8">
        <v>4</v>
      </c>
      <c r="J239" s="7"/>
      <c r="K239" s="7">
        <v>74</v>
      </c>
      <c r="L239" s="7"/>
      <c r="M239" s="7"/>
      <c r="N239" s="7"/>
      <c r="O239" s="7"/>
      <c r="P239" s="7"/>
      <c r="Q239" s="7"/>
      <c r="R239" s="8">
        <f t="shared" si="16"/>
        <v>74</v>
      </c>
      <c r="S239" s="8">
        <f t="shared" si="17"/>
        <v>78</v>
      </c>
      <c r="T239" s="9">
        <f t="shared" si="18"/>
        <v>0.94871794871794868</v>
      </c>
      <c r="U239" s="7"/>
      <c r="V239" s="7"/>
      <c r="W239" s="8"/>
      <c r="X239" s="9"/>
    </row>
    <row r="240" spans="1:24" x14ac:dyDescent="0.25">
      <c r="A240" s="6">
        <v>892</v>
      </c>
      <c r="B240" s="6" t="s">
        <v>162</v>
      </c>
      <c r="C240" s="7"/>
      <c r="D240" s="7"/>
      <c r="E240" s="7"/>
      <c r="F240" s="8">
        <v>1</v>
      </c>
      <c r="G240" s="7"/>
      <c r="H240" s="7"/>
      <c r="I240" s="8">
        <v>1</v>
      </c>
      <c r="J240" s="7"/>
      <c r="K240" s="7">
        <v>41</v>
      </c>
      <c r="L240" s="8">
        <v>7</v>
      </c>
      <c r="M240" s="7"/>
      <c r="N240" s="8">
        <v>3</v>
      </c>
      <c r="O240" s="7"/>
      <c r="P240" s="7"/>
      <c r="Q240" s="7"/>
      <c r="R240" s="8">
        <f t="shared" si="16"/>
        <v>51</v>
      </c>
      <c r="S240" s="8">
        <f t="shared" si="17"/>
        <v>52</v>
      </c>
      <c r="T240" s="9">
        <f t="shared" si="18"/>
        <v>0.98076923076923073</v>
      </c>
      <c r="U240" s="8"/>
      <c r="V240" s="9"/>
      <c r="W240" s="8"/>
      <c r="X240" s="9"/>
    </row>
    <row r="241" spans="1:24" x14ac:dyDescent="0.25">
      <c r="A241" s="6">
        <v>893</v>
      </c>
      <c r="B241" s="6" t="s">
        <v>163</v>
      </c>
      <c r="C241" s="7"/>
      <c r="D241" s="8">
        <v>2</v>
      </c>
      <c r="E241" s="7"/>
      <c r="F241" s="7"/>
      <c r="G241" s="7"/>
      <c r="H241" s="8">
        <v>5</v>
      </c>
      <c r="I241" s="8">
        <v>7</v>
      </c>
      <c r="J241" s="7"/>
      <c r="K241" s="7">
        <v>141</v>
      </c>
      <c r="L241" s="8">
        <v>4</v>
      </c>
      <c r="M241" s="7"/>
      <c r="N241" s="7"/>
      <c r="O241" s="7"/>
      <c r="P241" s="7"/>
      <c r="Q241" s="7"/>
      <c r="R241" s="8">
        <f t="shared" si="16"/>
        <v>145</v>
      </c>
      <c r="S241" s="8">
        <f t="shared" si="17"/>
        <v>152</v>
      </c>
      <c r="T241" s="9">
        <f t="shared" si="18"/>
        <v>0.95394736842105265</v>
      </c>
      <c r="U241" s="7"/>
      <c r="V241" s="7"/>
      <c r="W241" s="8"/>
      <c r="X241" s="9"/>
    </row>
    <row r="242" spans="1:24" x14ac:dyDescent="0.25">
      <c r="A242" s="6">
        <v>895</v>
      </c>
      <c r="B242" s="6" t="s">
        <v>164</v>
      </c>
      <c r="C242" s="7"/>
      <c r="D242" s="7"/>
      <c r="E242" s="7"/>
      <c r="F242" s="7"/>
      <c r="G242" s="7"/>
      <c r="H242" s="7"/>
      <c r="I242" s="7"/>
      <c r="J242" s="7"/>
      <c r="K242" s="7"/>
      <c r="L242" s="8">
        <v>1</v>
      </c>
      <c r="M242" s="7"/>
      <c r="N242" s="7"/>
      <c r="O242" s="7"/>
      <c r="P242" s="7"/>
      <c r="Q242" s="7"/>
      <c r="R242" s="8">
        <f t="shared" si="16"/>
        <v>1</v>
      </c>
      <c r="S242" s="8">
        <f t="shared" si="17"/>
        <v>1</v>
      </c>
      <c r="T242" s="9">
        <f t="shared" si="18"/>
        <v>1</v>
      </c>
      <c r="U242" s="7"/>
      <c r="V242" s="7"/>
      <c r="W242" s="8"/>
      <c r="X242" s="9"/>
    </row>
    <row r="243" spans="1:24" x14ac:dyDescent="0.25">
      <c r="R243" s="8"/>
      <c r="S243" s="8"/>
      <c r="T243" s="9"/>
    </row>
    <row r="244" spans="1:24" x14ac:dyDescent="0.25">
      <c r="R244" s="8"/>
      <c r="S244" s="8"/>
      <c r="T244" s="9"/>
    </row>
    <row r="245" spans="1:24" x14ac:dyDescent="0.25">
      <c r="A245" s="7"/>
      <c r="B245" s="10" t="s">
        <v>56</v>
      </c>
      <c r="C245" s="7"/>
      <c r="D245" s="8">
        <v>190</v>
      </c>
      <c r="E245" s="8">
        <v>551</v>
      </c>
      <c r="F245" s="8">
        <v>838</v>
      </c>
      <c r="G245" s="8">
        <v>280</v>
      </c>
      <c r="H245" s="8">
        <v>6376</v>
      </c>
      <c r="I245" s="8">
        <v>8235</v>
      </c>
      <c r="J245" s="8">
        <v>440</v>
      </c>
      <c r="K245" s="8">
        <f>SUM(K214:K242)</f>
        <v>110526</v>
      </c>
      <c r="L245" s="8">
        <v>44062</v>
      </c>
      <c r="M245" s="8">
        <v>11263</v>
      </c>
      <c r="N245" s="8">
        <v>15561</v>
      </c>
      <c r="O245" s="8">
        <v>3586</v>
      </c>
      <c r="P245" s="7"/>
      <c r="Q245" s="7"/>
      <c r="R245" s="8">
        <f t="shared" si="16"/>
        <v>185438</v>
      </c>
      <c r="S245" s="8">
        <f t="shared" si="17"/>
        <v>193673</v>
      </c>
      <c r="T245" s="9">
        <f t="shared" si="18"/>
        <v>0.95747987587325023</v>
      </c>
      <c r="U245" s="8"/>
      <c r="V245" s="9"/>
      <c r="W245" s="8"/>
      <c r="X245" s="9"/>
    </row>
    <row r="246" spans="1:24" x14ac:dyDescent="0.25">
      <c r="A246" s="7"/>
      <c r="B246" s="10" t="s">
        <v>57</v>
      </c>
      <c r="C246" s="9">
        <v>0</v>
      </c>
      <c r="D246" s="11">
        <v>7.6999999999999999E-2</v>
      </c>
      <c r="E246" s="9">
        <v>0.15</v>
      </c>
      <c r="F246" s="11">
        <v>9.1999999999999998E-2</v>
      </c>
      <c r="G246" s="11">
        <v>0.33900000000000002</v>
      </c>
      <c r="H246" s="11">
        <v>0.27900000000000003</v>
      </c>
      <c r="I246" s="11">
        <v>0.189</v>
      </c>
      <c r="J246" s="11">
        <v>8.9999999999999993E-3</v>
      </c>
      <c r="K246" s="11">
        <f>K245/$I$310</f>
        <v>9.6412888548494308E-2</v>
      </c>
      <c r="L246" s="11">
        <v>0.13700000000000001</v>
      </c>
      <c r="M246" s="11">
        <v>0.121</v>
      </c>
      <c r="N246" s="11">
        <v>0.154</v>
      </c>
      <c r="O246" s="11">
        <v>0.113</v>
      </c>
      <c r="P246" s="9">
        <v>0</v>
      </c>
      <c r="Q246" s="9">
        <v>0</v>
      </c>
      <c r="R246" s="11">
        <f>R245/$P$310</f>
        <v>0.10640808030729222</v>
      </c>
      <c r="S246" s="11">
        <f>S245/$Q$310</f>
        <v>0.10842538459428305</v>
      </c>
      <c r="T246" s="7"/>
      <c r="U246" s="11"/>
      <c r="V246" s="7"/>
      <c r="W246" s="11"/>
      <c r="X246" s="7"/>
    </row>
    <row r="248" spans="1:24" ht="18.75" customHeight="1" x14ac:dyDescent="0.25">
      <c r="A248" s="15" t="s">
        <v>0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8.75" customHeight="1" x14ac:dyDescent="0.25">
      <c r="A249" s="15" t="s">
        <v>1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</row>
    <row r="252" spans="1:24" x14ac:dyDescent="0.25">
      <c r="A252" s="2" t="s">
        <v>3</v>
      </c>
      <c r="B252" s="1"/>
      <c r="C252" s="17" t="s">
        <v>165</v>
      </c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5">
      <c r="A253" s="16" t="s">
        <v>2</v>
      </c>
      <c r="B253" s="16"/>
      <c r="C253" s="16"/>
    </row>
    <row r="255" spans="1:24" x14ac:dyDescent="0.25">
      <c r="A255" s="18"/>
      <c r="B255" s="18"/>
      <c r="C255" s="19" t="s">
        <v>5</v>
      </c>
      <c r="D255" s="19"/>
      <c r="E255" s="19"/>
      <c r="F255" s="19"/>
      <c r="G255" s="19"/>
      <c r="H255" s="19"/>
      <c r="I255" s="19"/>
      <c r="J255" s="19"/>
      <c r="K255" s="19" t="s">
        <v>6</v>
      </c>
      <c r="L255" s="19"/>
      <c r="M255" s="1"/>
      <c r="N255" s="3" t="s">
        <v>7</v>
      </c>
      <c r="O255" s="3" t="s">
        <v>7</v>
      </c>
      <c r="P255" s="3" t="s">
        <v>8</v>
      </c>
      <c r="Q255" s="3" t="s">
        <v>8</v>
      </c>
      <c r="R255" s="4"/>
      <c r="S255" s="4"/>
      <c r="T255" s="19"/>
      <c r="U255" s="19"/>
      <c r="V255" s="19"/>
      <c r="W255" s="19"/>
    </row>
    <row r="256" spans="1:24" x14ac:dyDescent="0.25">
      <c r="A256" s="18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"/>
      <c r="N256" s="3" t="s">
        <v>9</v>
      </c>
      <c r="O256" s="3" t="s">
        <v>10</v>
      </c>
      <c r="P256" s="3" t="s">
        <v>11</v>
      </c>
      <c r="Q256" s="3" t="s">
        <v>12</v>
      </c>
      <c r="R256" s="20"/>
      <c r="S256" s="20"/>
      <c r="T256" s="19"/>
      <c r="U256" s="19"/>
      <c r="V256" s="19"/>
      <c r="W256" s="19"/>
    </row>
    <row r="257" spans="1:24" x14ac:dyDescent="0.25">
      <c r="A257" s="5" t="s">
        <v>13</v>
      </c>
      <c r="B257" s="5" t="s">
        <v>14</v>
      </c>
      <c r="C257" s="4"/>
      <c r="D257" s="3" t="s">
        <v>15</v>
      </c>
      <c r="E257" s="3" t="s">
        <v>9</v>
      </c>
      <c r="F257" s="3" t="s">
        <v>10</v>
      </c>
      <c r="G257" s="3" t="s">
        <v>16</v>
      </c>
      <c r="H257" s="4"/>
      <c r="I257" s="3" t="s">
        <v>17</v>
      </c>
      <c r="J257" s="3" t="s">
        <v>18</v>
      </c>
      <c r="K257" s="3" t="s">
        <v>187</v>
      </c>
      <c r="L257" s="3" t="s">
        <v>9</v>
      </c>
      <c r="M257" s="3" t="s">
        <v>10</v>
      </c>
      <c r="N257" s="3" t="s">
        <v>19</v>
      </c>
      <c r="O257" s="3" t="s">
        <v>19</v>
      </c>
      <c r="P257" s="3" t="s">
        <v>8</v>
      </c>
      <c r="Q257" s="3" t="s">
        <v>8</v>
      </c>
      <c r="R257" s="3" t="s">
        <v>17</v>
      </c>
      <c r="S257" s="4"/>
      <c r="T257" s="3" t="s">
        <v>20</v>
      </c>
      <c r="U257" s="4"/>
      <c r="V257" s="4"/>
      <c r="W257" s="4"/>
      <c r="X257" s="4"/>
    </row>
    <row r="258" spans="1:24" x14ac:dyDescent="0.25">
      <c r="A258" s="5" t="s">
        <v>21</v>
      </c>
      <c r="B258" s="5" t="s">
        <v>22</v>
      </c>
      <c r="C258" s="3" t="s">
        <v>23</v>
      </c>
      <c r="D258" s="3" t="s">
        <v>24</v>
      </c>
      <c r="E258" s="3" t="s">
        <v>25</v>
      </c>
      <c r="F258" s="3" t="s">
        <v>26</v>
      </c>
      <c r="G258" s="3" t="s">
        <v>27</v>
      </c>
      <c r="H258" s="3" t="s">
        <v>28</v>
      </c>
      <c r="I258" s="3" t="s">
        <v>29</v>
      </c>
      <c r="J258" s="3" t="s">
        <v>30</v>
      </c>
      <c r="K258" s="3" t="s">
        <v>186</v>
      </c>
      <c r="L258" s="3" t="s">
        <v>25</v>
      </c>
      <c r="M258" s="3" t="s">
        <v>26</v>
      </c>
      <c r="N258" s="3" t="s">
        <v>25</v>
      </c>
      <c r="O258" s="3" t="s">
        <v>26</v>
      </c>
      <c r="P258" s="3" t="s">
        <v>31</v>
      </c>
      <c r="Q258" s="3" t="s">
        <v>32</v>
      </c>
      <c r="R258" s="3" t="s">
        <v>6</v>
      </c>
      <c r="S258" s="3" t="s">
        <v>17</v>
      </c>
      <c r="T258" s="3" t="s">
        <v>6</v>
      </c>
      <c r="U258" s="3"/>
      <c r="V258" s="3"/>
      <c r="W258" s="3"/>
      <c r="X258" s="3"/>
    </row>
    <row r="261" spans="1:24" x14ac:dyDescent="0.25">
      <c r="A261" s="6">
        <v>401</v>
      </c>
      <c r="B261" s="6" t="s">
        <v>166</v>
      </c>
      <c r="C261" s="7"/>
      <c r="D261" s="7"/>
      <c r="E261" s="7"/>
      <c r="F261" s="7"/>
      <c r="G261" s="7"/>
      <c r="H261" s="8">
        <v>3</v>
      </c>
      <c r="I261" s="8">
        <v>3</v>
      </c>
      <c r="J261" s="7"/>
      <c r="K261" s="7">
        <v>8</v>
      </c>
      <c r="L261" s="7"/>
      <c r="M261" s="8">
        <v>2</v>
      </c>
      <c r="N261" s="7"/>
      <c r="O261" s="7"/>
      <c r="P261" s="7"/>
      <c r="Q261" s="7"/>
      <c r="R261" s="8">
        <f t="shared" ref="R261:R274" si="19">SUM(J261:O261)</f>
        <v>10</v>
      </c>
      <c r="S261" s="8">
        <f t="shared" ref="S261:S274" si="20">SUM(I261,R261)</f>
        <v>13</v>
      </c>
      <c r="T261" s="9">
        <f t="shared" ref="T261:T274" si="21">R261/S261</f>
        <v>0.76923076923076927</v>
      </c>
      <c r="U261" s="7"/>
      <c r="V261" s="7"/>
      <c r="W261" s="8"/>
      <c r="X261" s="9"/>
    </row>
    <row r="262" spans="1:24" x14ac:dyDescent="0.25">
      <c r="A262" s="6">
        <v>404</v>
      </c>
      <c r="B262" s="6" t="s">
        <v>167</v>
      </c>
      <c r="C262" s="7"/>
      <c r="D262" s="7"/>
      <c r="E262" s="7"/>
      <c r="F262" s="8">
        <v>2</v>
      </c>
      <c r="G262" s="7"/>
      <c r="H262" s="8">
        <v>1</v>
      </c>
      <c r="I262" s="8">
        <v>3</v>
      </c>
      <c r="J262" s="7"/>
      <c r="K262" s="7">
        <v>10</v>
      </c>
      <c r="L262" s="8">
        <v>1</v>
      </c>
      <c r="M262" s="8">
        <v>1</v>
      </c>
      <c r="N262" s="8">
        <v>2</v>
      </c>
      <c r="O262" s="8">
        <v>1</v>
      </c>
      <c r="P262" s="7"/>
      <c r="Q262" s="7"/>
      <c r="R262" s="8">
        <f t="shared" si="19"/>
        <v>15</v>
      </c>
      <c r="S262" s="8">
        <f t="shared" si="20"/>
        <v>18</v>
      </c>
      <c r="T262" s="9">
        <f t="shared" si="21"/>
        <v>0.83333333333333337</v>
      </c>
      <c r="U262" s="7"/>
      <c r="V262" s="7"/>
      <c r="W262" s="8"/>
      <c r="X262" s="9"/>
    </row>
    <row r="263" spans="1:24" x14ac:dyDescent="0.25">
      <c r="A263" s="6">
        <v>410</v>
      </c>
      <c r="B263" s="6" t="s">
        <v>168</v>
      </c>
      <c r="C263" s="7"/>
      <c r="D263" s="8">
        <v>632</v>
      </c>
      <c r="E263" s="8">
        <v>534</v>
      </c>
      <c r="F263" s="8">
        <v>699</v>
      </c>
      <c r="G263" s="7"/>
      <c r="H263" s="8">
        <v>501</v>
      </c>
      <c r="I263" s="8">
        <v>2366</v>
      </c>
      <c r="J263" s="8">
        <v>2008</v>
      </c>
      <c r="K263" s="8">
        <v>51916</v>
      </c>
      <c r="L263" s="8">
        <v>21291</v>
      </c>
      <c r="M263" s="8">
        <v>799</v>
      </c>
      <c r="N263" s="8">
        <v>10170</v>
      </c>
      <c r="O263" s="8">
        <v>105</v>
      </c>
      <c r="P263" s="7"/>
      <c r="Q263" s="7"/>
      <c r="R263" s="8">
        <f t="shared" si="19"/>
        <v>86289</v>
      </c>
      <c r="S263" s="8">
        <f t="shared" si="20"/>
        <v>88655</v>
      </c>
      <c r="T263" s="9">
        <f t="shared" si="21"/>
        <v>0.9733122779313067</v>
      </c>
      <c r="U263" s="8"/>
      <c r="V263" s="9"/>
      <c r="W263" s="8"/>
      <c r="X263" s="9"/>
    </row>
    <row r="264" spans="1:24" x14ac:dyDescent="0.25">
      <c r="A264" s="6">
        <v>414</v>
      </c>
      <c r="B264" s="6" t="s">
        <v>169</v>
      </c>
      <c r="C264" s="7"/>
      <c r="D264" s="7"/>
      <c r="E264" s="7"/>
      <c r="F264" s="8">
        <v>1</v>
      </c>
      <c r="G264" s="7"/>
      <c r="H264" s="8">
        <v>5</v>
      </c>
      <c r="I264" s="8">
        <v>6</v>
      </c>
      <c r="J264" s="7"/>
      <c r="K264" s="7">
        <v>18</v>
      </c>
      <c r="L264" s="7"/>
      <c r="M264" s="8">
        <v>7</v>
      </c>
      <c r="N264" s="8">
        <v>1</v>
      </c>
      <c r="O264" s="8">
        <v>6</v>
      </c>
      <c r="P264" s="7"/>
      <c r="Q264" s="7"/>
      <c r="R264" s="8">
        <f t="shared" si="19"/>
        <v>32</v>
      </c>
      <c r="S264" s="8">
        <f t="shared" si="20"/>
        <v>38</v>
      </c>
      <c r="T264" s="9">
        <f t="shared" si="21"/>
        <v>0.84210526315789469</v>
      </c>
      <c r="U264" s="8"/>
      <c r="V264" s="9"/>
      <c r="W264" s="8"/>
      <c r="X264" s="9"/>
    </row>
    <row r="265" spans="1:24" x14ac:dyDescent="0.25">
      <c r="A265" s="6">
        <v>417</v>
      </c>
      <c r="B265" s="6" t="s">
        <v>170</v>
      </c>
      <c r="C265" s="7"/>
      <c r="D265" s="7"/>
      <c r="E265" s="7"/>
      <c r="F265" s="8">
        <v>40</v>
      </c>
      <c r="G265" s="8">
        <v>22</v>
      </c>
      <c r="H265" s="8">
        <v>31</v>
      </c>
      <c r="I265" s="8">
        <v>93</v>
      </c>
      <c r="J265" s="7"/>
      <c r="K265" s="7">
        <v>341055</v>
      </c>
      <c r="L265" s="8">
        <v>11434</v>
      </c>
      <c r="M265" s="8">
        <v>2345</v>
      </c>
      <c r="N265" s="8">
        <v>629</v>
      </c>
      <c r="O265" s="8">
        <v>795</v>
      </c>
      <c r="P265" s="7"/>
      <c r="Q265" s="7"/>
      <c r="R265" s="8">
        <f t="shared" si="19"/>
        <v>356258</v>
      </c>
      <c r="S265" s="8">
        <f t="shared" si="20"/>
        <v>356351</v>
      </c>
      <c r="T265" s="9">
        <f t="shared" si="21"/>
        <v>0.99973902135815529</v>
      </c>
      <c r="U265" s="8"/>
      <c r="V265" s="9"/>
      <c r="W265" s="8"/>
      <c r="X265" s="9"/>
    </row>
    <row r="266" spans="1:24" x14ac:dyDescent="0.25">
      <c r="A266" s="6">
        <v>425</v>
      </c>
      <c r="B266" s="6" t="s">
        <v>171</v>
      </c>
      <c r="C266" s="7"/>
      <c r="D266" s="7"/>
      <c r="E266" s="7"/>
      <c r="F266" s="7"/>
      <c r="G266" s="7"/>
      <c r="H266" s="7"/>
      <c r="I266" s="7"/>
      <c r="J266" s="7"/>
      <c r="K266" s="7">
        <v>3</v>
      </c>
      <c r="L266" s="7"/>
      <c r="M266" s="7"/>
      <c r="N266" s="7"/>
      <c r="O266" s="8">
        <v>1</v>
      </c>
      <c r="P266" s="7"/>
      <c r="Q266" s="7"/>
      <c r="R266" s="8">
        <f t="shared" si="19"/>
        <v>4</v>
      </c>
      <c r="S266" s="8">
        <f t="shared" si="20"/>
        <v>4</v>
      </c>
      <c r="T266" s="9">
        <f t="shared" si="21"/>
        <v>1</v>
      </c>
      <c r="U266" s="7"/>
      <c r="V266" s="7"/>
      <c r="W266" s="8"/>
      <c r="X266" s="9"/>
    </row>
    <row r="267" spans="1:24" x14ac:dyDescent="0.25">
      <c r="A267" s="6">
        <v>427</v>
      </c>
      <c r="B267" s="6" t="s">
        <v>172</v>
      </c>
      <c r="C267" s="7"/>
      <c r="D267" s="8">
        <v>20</v>
      </c>
      <c r="E267" s="8">
        <v>254</v>
      </c>
      <c r="F267" s="8">
        <v>229</v>
      </c>
      <c r="G267" s="8">
        <v>26</v>
      </c>
      <c r="H267" s="8">
        <v>1217</v>
      </c>
      <c r="I267" s="8">
        <v>1746</v>
      </c>
      <c r="J267" s="8">
        <v>1118</v>
      </c>
      <c r="K267" s="8">
        <v>42008</v>
      </c>
      <c r="L267" s="8">
        <v>12397</v>
      </c>
      <c r="M267" s="8">
        <v>6</v>
      </c>
      <c r="N267" s="8">
        <v>5294</v>
      </c>
      <c r="O267" s="8">
        <v>3</v>
      </c>
      <c r="P267" s="7"/>
      <c r="Q267" s="7"/>
      <c r="R267" s="8">
        <f t="shared" si="19"/>
        <v>60826</v>
      </c>
      <c r="S267" s="8">
        <f t="shared" si="20"/>
        <v>62572</v>
      </c>
      <c r="T267" s="9">
        <f t="shared" si="21"/>
        <v>0.97209614524068277</v>
      </c>
      <c r="U267" s="8"/>
      <c r="V267" s="9"/>
      <c r="W267" s="8"/>
      <c r="X267" s="9"/>
    </row>
    <row r="268" spans="1:24" x14ac:dyDescent="0.25">
      <c r="A268" s="6">
        <v>457</v>
      </c>
      <c r="B268" s="6" t="s">
        <v>173</v>
      </c>
      <c r="C268" s="7"/>
      <c r="D268" s="8">
        <v>2</v>
      </c>
      <c r="E268" s="7"/>
      <c r="F268" s="8">
        <v>3</v>
      </c>
      <c r="G268" s="7"/>
      <c r="H268" s="8">
        <v>22</v>
      </c>
      <c r="I268" s="8">
        <v>27</v>
      </c>
      <c r="J268" s="7"/>
      <c r="K268" s="7">
        <v>105</v>
      </c>
      <c r="L268" s="8">
        <v>6</v>
      </c>
      <c r="M268" s="8">
        <v>57</v>
      </c>
      <c r="N268" s="8">
        <v>4</v>
      </c>
      <c r="O268" s="8">
        <v>14</v>
      </c>
      <c r="P268" s="7"/>
      <c r="Q268" s="7"/>
      <c r="R268" s="8">
        <f t="shared" si="19"/>
        <v>186</v>
      </c>
      <c r="S268" s="8">
        <f t="shared" si="20"/>
        <v>213</v>
      </c>
      <c r="T268" s="9">
        <f t="shared" si="21"/>
        <v>0.87323943661971826</v>
      </c>
      <c r="U268" s="7"/>
      <c r="V268" s="7"/>
      <c r="W268" s="8"/>
      <c r="X268" s="9"/>
    </row>
    <row r="269" spans="1:24" x14ac:dyDescent="0.25">
      <c r="A269" s="6">
        <v>471</v>
      </c>
      <c r="B269" s="6" t="s">
        <v>174</v>
      </c>
      <c r="C269" s="7"/>
      <c r="D269" s="7"/>
      <c r="E269" s="7"/>
      <c r="F269" s="7"/>
      <c r="G269" s="7"/>
      <c r="H269" s="7"/>
      <c r="I269" s="7"/>
      <c r="J269" s="7"/>
      <c r="K269" s="7">
        <v>3</v>
      </c>
      <c r="L269" s="8">
        <v>1</v>
      </c>
      <c r="M269" s="8">
        <v>3</v>
      </c>
      <c r="N269" s="7"/>
      <c r="O269" s="7"/>
      <c r="P269" s="7"/>
      <c r="Q269" s="7"/>
      <c r="R269" s="8">
        <f t="shared" si="19"/>
        <v>7</v>
      </c>
      <c r="S269" s="8">
        <f t="shared" si="20"/>
        <v>7</v>
      </c>
      <c r="T269" s="9">
        <f t="shared" si="21"/>
        <v>1</v>
      </c>
      <c r="U269" s="7"/>
      <c r="V269" s="7"/>
      <c r="W269" s="8"/>
      <c r="X269" s="9"/>
    </row>
    <row r="270" spans="1:24" x14ac:dyDescent="0.25">
      <c r="A270" s="6">
        <v>476</v>
      </c>
      <c r="B270" s="6" t="s">
        <v>175</v>
      </c>
      <c r="C270" s="7"/>
      <c r="D270" s="7"/>
      <c r="E270" s="7"/>
      <c r="F270" s="8">
        <v>1</v>
      </c>
      <c r="G270" s="8">
        <v>2</v>
      </c>
      <c r="H270" s="8">
        <v>2</v>
      </c>
      <c r="I270" s="8">
        <v>5</v>
      </c>
      <c r="J270" s="7"/>
      <c r="K270" s="7">
        <v>30</v>
      </c>
      <c r="L270" s="8">
        <v>1</v>
      </c>
      <c r="M270" s="8">
        <v>29</v>
      </c>
      <c r="N270" s="7"/>
      <c r="O270" s="8">
        <v>7</v>
      </c>
      <c r="P270" s="7"/>
      <c r="Q270" s="7"/>
      <c r="R270" s="8">
        <f t="shared" si="19"/>
        <v>67</v>
      </c>
      <c r="S270" s="8">
        <f t="shared" si="20"/>
        <v>72</v>
      </c>
      <c r="T270" s="9">
        <f t="shared" si="21"/>
        <v>0.93055555555555558</v>
      </c>
      <c r="U270" s="7"/>
      <c r="V270" s="7"/>
      <c r="W270" s="8"/>
      <c r="X270" s="9"/>
    </row>
    <row r="271" spans="1:24" x14ac:dyDescent="0.25">
      <c r="A271" s="6">
        <v>492</v>
      </c>
      <c r="B271" s="6" t="s">
        <v>176</v>
      </c>
      <c r="C271" s="7"/>
      <c r="D271" s="8">
        <v>4</v>
      </c>
      <c r="E271" s="7"/>
      <c r="F271" s="8">
        <v>2</v>
      </c>
      <c r="G271" s="8">
        <v>12</v>
      </c>
      <c r="H271" s="7"/>
      <c r="I271" s="8">
        <v>18</v>
      </c>
      <c r="J271" s="7"/>
      <c r="K271" s="7">
        <v>219</v>
      </c>
      <c r="L271" s="8">
        <v>10</v>
      </c>
      <c r="M271" s="8">
        <v>663</v>
      </c>
      <c r="N271" s="8">
        <v>8</v>
      </c>
      <c r="O271" s="8">
        <v>792</v>
      </c>
      <c r="P271" s="7"/>
      <c r="Q271" s="7"/>
      <c r="R271" s="8">
        <f t="shared" si="19"/>
        <v>1692</v>
      </c>
      <c r="S271" s="8">
        <f t="shared" si="20"/>
        <v>1710</v>
      </c>
      <c r="T271" s="9">
        <f t="shared" si="21"/>
        <v>0.98947368421052628</v>
      </c>
      <c r="U271" s="7"/>
      <c r="V271" s="7"/>
      <c r="W271" s="8"/>
      <c r="X271" s="9"/>
    </row>
    <row r="272" spans="1:24" x14ac:dyDescent="0.25">
      <c r="R272" s="8"/>
      <c r="S272" s="8"/>
      <c r="T272" s="9"/>
    </row>
    <row r="273" spans="1:24" x14ac:dyDescent="0.25">
      <c r="R273" s="8"/>
      <c r="S273" s="8"/>
      <c r="T273" s="9"/>
    </row>
    <row r="274" spans="1:24" x14ac:dyDescent="0.25">
      <c r="A274" s="7"/>
      <c r="B274" s="10" t="s">
        <v>56</v>
      </c>
      <c r="C274" s="7"/>
      <c r="D274" s="8">
        <v>658</v>
      </c>
      <c r="E274" s="8">
        <v>788</v>
      </c>
      <c r="F274" s="8">
        <v>977</v>
      </c>
      <c r="G274" s="8">
        <v>62</v>
      </c>
      <c r="H274" s="8">
        <v>1782</v>
      </c>
      <c r="I274" s="8">
        <v>4267</v>
      </c>
      <c r="J274" s="8">
        <v>3126</v>
      </c>
      <c r="K274" s="8">
        <f>SUM(K261:K271)</f>
        <v>435375</v>
      </c>
      <c r="L274" s="8">
        <v>45141</v>
      </c>
      <c r="M274" s="8">
        <v>3912</v>
      </c>
      <c r="N274" s="8">
        <v>16108</v>
      </c>
      <c r="O274" s="8">
        <v>1724</v>
      </c>
      <c r="P274" s="7"/>
      <c r="Q274" s="7"/>
      <c r="R274" s="8">
        <f t="shared" si="19"/>
        <v>505386</v>
      </c>
      <c r="S274" s="8">
        <f t="shared" si="20"/>
        <v>509653</v>
      </c>
      <c r="T274" s="9">
        <f t="shared" si="21"/>
        <v>0.99162763684310695</v>
      </c>
      <c r="U274" s="8"/>
      <c r="V274" s="9"/>
      <c r="W274" s="8"/>
      <c r="X274" s="9"/>
    </row>
    <row r="275" spans="1:24" x14ac:dyDescent="0.25">
      <c r="A275" s="7"/>
      <c r="B275" s="10" t="s">
        <v>57</v>
      </c>
      <c r="C275" s="9">
        <v>0</v>
      </c>
      <c r="D275" s="11">
        <v>0.26700000000000002</v>
      </c>
      <c r="E275" s="11">
        <v>0.214</v>
      </c>
      <c r="F275" s="11">
        <v>0.108</v>
      </c>
      <c r="G275" s="11">
        <v>7.4999999999999997E-2</v>
      </c>
      <c r="H275" s="11">
        <v>7.8E-2</v>
      </c>
      <c r="I275" s="11">
        <v>9.8000000000000004E-2</v>
      </c>
      <c r="J275" s="11">
        <v>6.5000000000000002E-2</v>
      </c>
      <c r="K275" s="11">
        <f>K274/$I$310</f>
        <v>0.37978178303567223</v>
      </c>
      <c r="L275" s="9">
        <v>0.14000000000000001</v>
      </c>
      <c r="M275" s="11">
        <v>4.2000000000000003E-2</v>
      </c>
      <c r="N275" s="11">
        <v>0.159</v>
      </c>
      <c r="O275" s="11">
        <v>5.5E-2</v>
      </c>
      <c r="P275" s="9">
        <v>0</v>
      </c>
      <c r="Q275" s="9">
        <v>0</v>
      </c>
      <c r="R275" s="11">
        <f>R274/$P$310</f>
        <v>0.29000072301352037</v>
      </c>
      <c r="S275" s="11">
        <f>S274/$Q$310</f>
        <v>0.28532279943322064</v>
      </c>
      <c r="T275" s="7"/>
      <c r="U275" s="11"/>
      <c r="V275" s="7"/>
      <c r="W275" s="11"/>
      <c r="X275" s="7"/>
    </row>
    <row r="277" spans="1:24" ht="18.75" customHeight="1" x14ac:dyDescent="0.25">
      <c r="A277" s="15" t="s">
        <v>0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8.75" customHeight="1" x14ac:dyDescent="0.25">
      <c r="A278" s="15" t="s">
        <v>1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81" spans="1:24" x14ac:dyDescent="0.25">
      <c r="A281" s="2" t="s">
        <v>3</v>
      </c>
      <c r="B281" s="1"/>
      <c r="C281" s="17" t="s">
        <v>177</v>
      </c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5">
      <c r="A282" s="16" t="s">
        <v>2</v>
      </c>
      <c r="B282" s="16"/>
      <c r="C282" s="16"/>
    </row>
    <row r="284" spans="1:24" x14ac:dyDescent="0.25">
      <c r="A284" s="18"/>
      <c r="B284" s="18"/>
      <c r="C284" s="19" t="s">
        <v>5</v>
      </c>
      <c r="D284" s="19"/>
      <c r="E284" s="19"/>
      <c r="F284" s="19"/>
      <c r="G284" s="19"/>
      <c r="H284" s="19"/>
      <c r="I284" s="19"/>
      <c r="J284" s="19"/>
      <c r="K284" s="19" t="s">
        <v>6</v>
      </c>
      <c r="L284" s="19"/>
      <c r="M284" s="1"/>
      <c r="N284" s="3" t="s">
        <v>7</v>
      </c>
      <c r="O284" s="3" t="s">
        <v>7</v>
      </c>
      <c r="P284" s="3" t="s">
        <v>8</v>
      </c>
      <c r="Q284" s="3" t="s">
        <v>8</v>
      </c>
      <c r="R284" s="4"/>
      <c r="S284" s="4"/>
      <c r="T284" s="19"/>
      <c r="U284" s="19"/>
      <c r="V284" s="19"/>
      <c r="W284" s="19"/>
    </row>
    <row r="285" spans="1:24" x14ac:dyDescent="0.25">
      <c r="A285" s="18"/>
      <c r="B285" s="18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"/>
      <c r="N285" s="3" t="s">
        <v>9</v>
      </c>
      <c r="O285" s="3" t="s">
        <v>10</v>
      </c>
      <c r="P285" s="3" t="s">
        <v>11</v>
      </c>
      <c r="Q285" s="3" t="s">
        <v>12</v>
      </c>
      <c r="R285" s="20"/>
      <c r="S285" s="20"/>
      <c r="T285" s="19"/>
      <c r="U285" s="19"/>
      <c r="V285" s="19"/>
      <c r="W285" s="19"/>
    </row>
    <row r="286" spans="1:24" x14ac:dyDescent="0.25">
      <c r="A286" s="5" t="s">
        <v>13</v>
      </c>
      <c r="B286" s="5" t="s">
        <v>14</v>
      </c>
      <c r="C286" s="4"/>
      <c r="D286" s="3" t="s">
        <v>15</v>
      </c>
      <c r="E286" s="3" t="s">
        <v>9</v>
      </c>
      <c r="F286" s="3" t="s">
        <v>10</v>
      </c>
      <c r="G286" s="3" t="s">
        <v>16</v>
      </c>
      <c r="H286" s="4"/>
      <c r="I286" s="3" t="s">
        <v>17</v>
      </c>
      <c r="J286" s="3" t="s">
        <v>18</v>
      </c>
      <c r="K286" s="3" t="s">
        <v>187</v>
      </c>
      <c r="L286" s="3" t="s">
        <v>9</v>
      </c>
      <c r="M286" s="3" t="s">
        <v>10</v>
      </c>
      <c r="N286" s="3" t="s">
        <v>19</v>
      </c>
      <c r="O286" s="3" t="s">
        <v>19</v>
      </c>
      <c r="P286" s="3" t="s">
        <v>8</v>
      </c>
      <c r="Q286" s="3" t="s">
        <v>8</v>
      </c>
      <c r="R286" s="3" t="s">
        <v>17</v>
      </c>
      <c r="S286" s="4"/>
      <c r="T286" s="3" t="s">
        <v>20</v>
      </c>
      <c r="U286" s="4"/>
      <c r="V286" s="4"/>
      <c r="W286" s="4"/>
      <c r="X286" s="4"/>
    </row>
    <row r="287" spans="1:24" x14ac:dyDescent="0.25">
      <c r="A287" s="5" t="s">
        <v>21</v>
      </c>
      <c r="B287" s="5" t="s">
        <v>22</v>
      </c>
      <c r="C287" s="3" t="s">
        <v>23</v>
      </c>
      <c r="D287" s="3" t="s">
        <v>24</v>
      </c>
      <c r="E287" s="3" t="s">
        <v>25</v>
      </c>
      <c r="F287" s="3" t="s">
        <v>26</v>
      </c>
      <c r="G287" s="3" t="s">
        <v>27</v>
      </c>
      <c r="H287" s="3" t="s">
        <v>28</v>
      </c>
      <c r="I287" s="3" t="s">
        <v>29</v>
      </c>
      <c r="J287" s="3" t="s">
        <v>30</v>
      </c>
      <c r="K287" s="3" t="s">
        <v>186</v>
      </c>
      <c r="L287" s="3" t="s">
        <v>25</v>
      </c>
      <c r="M287" s="3" t="s">
        <v>26</v>
      </c>
      <c r="N287" s="3" t="s">
        <v>25</v>
      </c>
      <c r="O287" s="3" t="s">
        <v>26</v>
      </c>
      <c r="P287" s="3" t="s">
        <v>31</v>
      </c>
      <c r="Q287" s="3" t="s">
        <v>32</v>
      </c>
      <c r="R287" s="3" t="s">
        <v>6</v>
      </c>
      <c r="S287" s="3" t="s">
        <v>17</v>
      </c>
      <c r="T287" s="3" t="s">
        <v>6</v>
      </c>
      <c r="U287" s="3"/>
      <c r="V287" s="3"/>
      <c r="W287" s="3"/>
      <c r="X287" s="3"/>
    </row>
    <row r="290" spans="1:24" x14ac:dyDescent="0.25">
      <c r="A290" s="6">
        <v>423</v>
      </c>
      <c r="B290" s="6" t="s">
        <v>178</v>
      </c>
      <c r="C290" s="7"/>
      <c r="D290" s="8">
        <v>24</v>
      </c>
      <c r="E290" s="7"/>
      <c r="F290" s="8">
        <v>3</v>
      </c>
      <c r="G290" s="8">
        <v>4</v>
      </c>
      <c r="H290" s="8">
        <v>36</v>
      </c>
      <c r="I290" s="8">
        <v>67</v>
      </c>
      <c r="J290" s="7"/>
      <c r="K290" s="7">
        <v>715</v>
      </c>
      <c r="L290" s="8">
        <v>115</v>
      </c>
      <c r="M290" s="8">
        <v>142</v>
      </c>
      <c r="N290" s="8">
        <v>107</v>
      </c>
      <c r="O290" s="8">
        <v>43</v>
      </c>
      <c r="P290" s="7"/>
      <c r="Q290" s="7"/>
      <c r="R290" s="8">
        <f t="shared" ref="R290:R298" si="22">SUM(J290:O290)</f>
        <v>1122</v>
      </c>
      <c r="S290" s="8">
        <f t="shared" ref="S290:S298" si="23">SUM(I290,R290)</f>
        <v>1189</v>
      </c>
      <c r="T290" s="9">
        <f t="shared" ref="T290:T298" si="24">R290/S290</f>
        <v>0.94365012615643395</v>
      </c>
      <c r="U290" s="8"/>
      <c r="V290" s="9"/>
      <c r="W290" s="8"/>
      <c r="X290" s="9"/>
    </row>
    <row r="291" spans="1:24" x14ac:dyDescent="0.25">
      <c r="A291" s="6">
        <v>440</v>
      </c>
      <c r="B291" s="6" t="s">
        <v>179</v>
      </c>
      <c r="C291" s="7"/>
      <c r="D291" s="8">
        <v>24</v>
      </c>
      <c r="E291" s="8">
        <v>516</v>
      </c>
      <c r="F291" s="8">
        <v>573</v>
      </c>
      <c r="G291" s="8">
        <v>150</v>
      </c>
      <c r="H291" s="8">
        <v>466</v>
      </c>
      <c r="I291" s="8">
        <v>1729</v>
      </c>
      <c r="J291" s="8">
        <v>7477</v>
      </c>
      <c r="K291" s="8">
        <v>108569</v>
      </c>
      <c r="L291" s="8">
        <v>31925</v>
      </c>
      <c r="M291" s="8">
        <v>14</v>
      </c>
      <c r="N291" s="8">
        <v>16153</v>
      </c>
      <c r="O291" s="7"/>
      <c r="P291" s="7"/>
      <c r="Q291" s="7"/>
      <c r="R291" s="8">
        <f t="shared" si="22"/>
        <v>164138</v>
      </c>
      <c r="S291" s="8">
        <f t="shared" si="23"/>
        <v>165867</v>
      </c>
      <c r="T291" s="9">
        <f t="shared" si="24"/>
        <v>0.9895759855788071</v>
      </c>
      <c r="U291" s="8"/>
      <c r="V291" s="9"/>
      <c r="W291" s="8"/>
      <c r="X291" s="9"/>
    </row>
    <row r="292" spans="1:24" x14ac:dyDescent="0.25">
      <c r="A292" s="6">
        <v>446</v>
      </c>
      <c r="B292" s="6" t="s">
        <v>180</v>
      </c>
      <c r="C292" s="7"/>
      <c r="D292" s="7"/>
      <c r="E292" s="7"/>
      <c r="F292" s="7"/>
      <c r="G292" s="7"/>
      <c r="H292" s="8">
        <v>111</v>
      </c>
      <c r="I292" s="8">
        <v>111</v>
      </c>
      <c r="J292" s="7"/>
      <c r="K292" s="7">
        <v>46</v>
      </c>
      <c r="L292" s="8">
        <v>1</v>
      </c>
      <c r="M292" s="8">
        <v>8</v>
      </c>
      <c r="N292" s="8">
        <v>24</v>
      </c>
      <c r="O292" s="8">
        <v>4</v>
      </c>
      <c r="P292" s="7"/>
      <c r="Q292" s="7"/>
      <c r="R292" s="8">
        <f t="shared" si="22"/>
        <v>83</v>
      </c>
      <c r="S292" s="8">
        <f t="shared" si="23"/>
        <v>194</v>
      </c>
      <c r="T292" s="9">
        <f t="shared" si="24"/>
        <v>0.42783505154639173</v>
      </c>
      <c r="U292" s="7"/>
      <c r="V292" s="7"/>
      <c r="W292" s="8"/>
      <c r="X292" s="9"/>
    </row>
    <row r="293" spans="1:24" x14ac:dyDescent="0.25">
      <c r="A293" s="6">
        <v>452</v>
      </c>
      <c r="B293" s="6" t="s">
        <v>181</v>
      </c>
      <c r="C293" s="7"/>
      <c r="D293" s="7"/>
      <c r="E293" s="7"/>
      <c r="F293" s="7"/>
      <c r="G293" s="7"/>
      <c r="H293" s="8">
        <v>784</v>
      </c>
      <c r="I293" s="8">
        <v>784</v>
      </c>
      <c r="J293" s="7"/>
      <c r="K293" s="7">
        <v>777</v>
      </c>
      <c r="L293" s="8">
        <v>288</v>
      </c>
      <c r="M293" s="8">
        <v>1</v>
      </c>
      <c r="N293" s="8">
        <v>114</v>
      </c>
      <c r="O293" s="7"/>
      <c r="P293" s="7"/>
      <c r="Q293" s="7"/>
      <c r="R293" s="8">
        <f t="shared" si="22"/>
        <v>1180</v>
      </c>
      <c r="S293" s="8">
        <f t="shared" si="23"/>
        <v>1964</v>
      </c>
      <c r="T293" s="9">
        <f t="shared" si="24"/>
        <v>0.60081466395112015</v>
      </c>
      <c r="U293" s="7"/>
      <c r="V293" s="7"/>
      <c r="W293" s="8"/>
      <c r="X293" s="9"/>
    </row>
    <row r="294" spans="1:24" x14ac:dyDescent="0.25">
      <c r="A294" s="6">
        <v>453</v>
      </c>
      <c r="B294" s="6" t="s">
        <v>182</v>
      </c>
      <c r="C294" s="7"/>
      <c r="D294" s="8">
        <v>30</v>
      </c>
      <c r="E294" s="8">
        <v>460</v>
      </c>
      <c r="F294" s="8">
        <v>896</v>
      </c>
      <c r="G294" s="8">
        <v>6</v>
      </c>
      <c r="H294" s="8">
        <v>363</v>
      </c>
      <c r="I294" s="8">
        <v>1755</v>
      </c>
      <c r="J294" s="8">
        <v>35263</v>
      </c>
      <c r="K294" s="8">
        <v>100819</v>
      </c>
      <c r="L294" s="8">
        <v>30114</v>
      </c>
      <c r="M294" s="8">
        <v>1530</v>
      </c>
      <c r="N294" s="8">
        <v>10599</v>
      </c>
      <c r="O294" s="8">
        <v>1348</v>
      </c>
      <c r="P294" s="7"/>
      <c r="Q294" s="7"/>
      <c r="R294" s="8">
        <f t="shared" si="22"/>
        <v>179673</v>
      </c>
      <c r="S294" s="8">
        <f t="shared" si="23"/>
        <v>181428</v>
      </c>
      <c r="T294" s="9">
        <f t="shared" si="24"/>
        <v>0.99032674118658637</v>
      </c>
      <c r="U294" s="8"/>
      <c r="V294" s="9"/>
      <c r="W294" s="8"/>
      <c r="X294" s="9"/>
    </row>
    <row r="295" spans="1:24" x14ac:dyDescent="0.25">
      <c r="A295" s="6">
        <v>454</v>
      </c>
      <c r="B295" s="6" t="s">
        <v>183</v>
      </c>
      <c r="C295" s="7"/>
      <c r="D295" s="7"/>
      <c r="E295" s="7"/>
      <c r="F295" s="7"/>
      <c r="G295" s="7"/>
      <c r="H295" s="7"/>
      <c r="I295" s="7"/>
      <c r="J295" s="7"/>
      <c r="K295" s="7"/>
      <c r="L295" s="8">
        <v>1</v>
      </c>
      <c r="M295" s="7"/>
      <c r="N295" s="7"/>
      <c r="O295" s="7"/>
      <c r="P295" s="7"/>
      <c r="Q295" s="7"/>
      <c r="R295" s="8">
        <f t="shared" si="22"/>
        <v>1</v>
      </c>
      <c r="S295" s="8">
        <f t="shared" si="23"/>
        <v>1</v>
      </c>
      <c r="T295" s="9">
        <f t="shared" si="24"/>
        <v>1</v>
      </c>
      <c r="U295" s="7"/>
      <c r="V295" s="7"/>
      <c r="W295" s="8"/>
      <c r="X295" s="9"/>
    </row>
    <row r="296" spans="1:24" x14ac:dyDescent="0.25">
      <c r="R296" s="8"/>
      <c r="S296" s="8"/>
      <c r="T296" s="9"/>
    </row>
    <row r="297" spans="1:24" x14ac:dyDescent="0.25">
      <c r="R297" s="8"/>
      <c r="S297" s="8"/>
      <c r="T297" s="9"/>
    </row>
    <row r="298" spans="1:24" x14ac:dyDescent="0.25">
      <c r="A298" s="7"/>
      <c r="B298" s="10" t="s">
        <v>56</v>
      </c>
      <c r="C298" s="7"/>
      <c r="D298" s="8">
        <v>78</v>
      </c>
      <c r="E298" s="8">
        <v>976</v>
      </c>
      <c r="F298" s="8">
        <v>1472</v>
      </c>
      <c r="G298" s="8">
        <v>160</v>
      </c>
      <c r="H298" s="8">
        <v>1760</v>
      </c>
      <c r="I298" s="8">
        <v>4446</v>
      </c>
      <c r="J298" s="8">
        <v>42740</v>
      </c>
      <c r="K298" s="8">
        <f>SUM(K290:K295)</f>
        <v>210926</v>
      </c>
      <c r="L298" s="8">
        <v>62444</v>
      </c>
      <c r="M298" s="8">
        <v>1695</v>
      </c>
      <c r="N298" s="8">
        <v>26997</v>
      </c>
      <c r="O298" s="8">
        <v>1395</v>
      </c>
      <c r="P298" s="7"/>
      <c r="Q298" s="7"/>
      <c r="R298" s="8">
        <f t="shared" si="22"/>
        <v>346197</v>
      </c>
      <c r="S298" s="8">
        <f t="shared" si="23"/>
        <v>350643</v>
      </c>
      <c r="T298" s="9">
        <f t="shared" si="24"/>
        <v>0.98732043702569283</v>
      </c>
      <c r="U298" s="8"/>
      <c r="V298" s="9"/>
      <c r="W298" s="8"/>
      <c r="X298" s="9"/>
    </row>
    <row r="299" spans="1:24" x14ac:dyDescent="0.25">
      <c r="A299" s="7"/>
      <c r="B299" s="10" t="s">
        <v>57</v>
      </c>
      <c r="C299" s="9">
        <v>0</v>
      </c>
      <c r="D299" s="11">
        <v>3.2000000000000001E-2</v>
      </c>
      <c r="E299" s="11">
        <v>0.26600000000000001</v>
      </c>
      <c r="F299" s="11">
        <v>0.16200000000000001</v>
      </c>
      <c r="G299" s="11">
        <v>0.19400000000000001</v>
      </c>
      <c r="H299" s="11">
        <v>7.6999999999999999E-2</v>
      </c>
      <c r="I299" s="11">
        <v>0.10199999999999999</v>
      </c>
      <c r="J299" s="11">
        <v>0.89300000000000002</v>
      </c>
      <c r="K299" s="11">
        <f>K298/$I$310</f>
        <v>0.18399277029820776</v>
      </c>
      <c r="L299" s="11">
        <v>0.19400000000000001</v>
      </c>
      <c r="M299" s="11">
        <v>1.7999999999999999E-2</v>
      </c>
      <c r="N299" s="11">
        <v>0.26600000000000001</v>
      </c>
      <c r="O299" s="11">
        <v>4.3999999999999997E-2</v>
      </c>
      <c r="P299" s="9">
        <v>0</v>
      </c>
      <c r="Q299" s="9">
        <v>0</v>
      </c>
      <c r="R299" s="11">
        <f>R298/$P$310</f>
        <v>0.19865485055999119</v>
      </c>
      <c r="S299" s="11">
        <f>S298/$Q$310</f>
        <v>0.19630305788774477</v>
      </c>
      <c r="T299" s="7"/>
      <c r="U299" s="11"/>
      <c r="V299" s="7"/>
      <c r="W299" s="11"/>
      <c r="X299" s="7"/>
    </row>
    <row r="301" spans="1:24" ht="18.75" customHeight="1" x14ac:dyDescent="0.25">
      <c r="A301" s="15" t="s">
        <v>184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4" spans="1:24" x14ac:dyDescent="0.25">
      <c r="A304" s="19" t="s">
        <v>5</v>
      </c>
      <c r="B304" s="19"/>
      <c r="C304" s="19"/>
      <c r="D304" s="19"/>
      <c r="E304" s="19"/>
      <c r="F304" s="19"/>
      <c r="G304" s="19"/>
      <c r="H304" s="19"/>
      <c r="I304" s="19" t="s">
        <v>6</v>
      </c>
      <c r="J304" s="19"/>
      <c r="K304" s="12"/>
      <c r="L304" s="3" t="s">
        <v>7</v>
      </c>
      <c r="M304" s="3" t="s">
        <v>7</v>
      </c>
      <c r="N304" s="3" t="s">
        <v>8</v>
      </c>
      <c r="O304" s="3" t="s">
        <v>8</v>
      </c>
      <c r="P304" s="4"/>
      <c r="Q304" s="4"/>
      <c r="R304" s="4"/>
      <c r="S304" s="19"/>
      <c r="T304" s="19"/>
      <c r="U304" s="19"/>
      <c r="V304" s="19"/>
    </row>
    <row r="305" spans="1:22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2"/>
      <c r="L305" s="3" t="s">
        <v>9</v>
      </c>
      <c r="M305" s="3" t="s">
        <v>10</v>
      </c>
      <c r="N305" s="3" t="s">
        <v>11</v>
      </c>
      <c r="O305" s="3" t="s">
        <v>12</v>
      </c>
      <c r="P305" s="4"/>
      <c r="Q305" s="4"/>
      <c r="R305" s="4"/>
      <c r="S305" s="19"/>
      <c r="T305" s="19"/>
      <c r="U305" s="19"/>
      <c r="V305" s="19"/>
    </row>
    <row r="306" spans="1:22" x14ac:dyDescent="0.25">
      <c r="A306" s="4"/>
      <c r="B306" s="3" t="s">
        <v>15</v>
      </c>
      <c r="C306" s="3" t="s">
        <v>9</v>
      </c>
      <c r="D306" s="3" t="s">
        <v>10</v>
      </c>
      <c r="E306" s="3" t="s">
        <v>16</v>
      </c>
      <c r="F306" s="4"/>
      <c r="G306" s="3" t="s">
        <v>17</v>
      </c>
      <c r="H306" s="3" t="s">
        <v>18</v>
      </c>
      <c r="I306" s="3" t="s">
        <v>187</v>
      </c>
      <c r="J306" s="3" t="s">
        <v>9</v>
      </c>
      <c r="K306" s="3" t="s">
        <v>10</v>
      </c>
      <c r="L306" s="3" t="s">
        <v>19</v>
      </c>
      <c r="M306" s="3" t="s">
        <v>19</v>
      </c>
      <c r="N306" s="3" t="s">
        <v>8</v>
      </c>
      <c r="O306" s="3" t="s">
        <v>8</v>
      </c>
      <c r="P306" s="3" t="s">
        <v>17</v>
      </c>
      <c r="Q306" s="4"/>
      <c r="R306" s="3" t="s">
        <v>20</v>
      </c>
      <c r="S306" s="4"/>
      <c r="T306" s="4"/>
      <c r="U306" s="4"/>
      <c r="V306" s="4"/>
    </row>
    <row r="307" spans="1:22" x14ac:dyDescent="0.25">
      <c r="A307" s="3" t="s">
        <v>23</v>
      </c>
      <c r="B307" s="3" t="s">
        <v>24</v>
      </c>
      <c r="C307" s="3" t="s">
        <v>25</v>
      </c>
      <c r="D307" s="3" t="s">
        <v>26</v>
      </c>
      <c r="E307" s="3" t="s">
        <v>27</v>
      </c>
      <c r="F307" s="3" t="s">
        <v>28</v>
      </c>
      <c r="G307" s="3" t="s">
        <v>29</v>
      </c>
      <c r="H307" s="3" t="s">
        <v>30</v>
      </c>
      <c r="I307" s="3" t="s">
        <v>186</v>
      </c>
      <c r="J307" s="3" t="s">
        <v>25</v>
      </c>
      <c r="K307" s="3" t="s">
        <v>26</v>
      </c>
      <c r="L307" s="3" t="s">
        <v>25</v>
      </c>
      <c r="M307" s="3" t="s">
        <v>26</v>
      </c>
      <c r="N307" s="3" t="s">
        <v>31</v>
      </c>
      <c r="O307" s="3" t="s">
        <v>32</v>
      </c>
      <c r="P307" s="3" t="s">
        <v>6</v>
      </c>
      <c r="Q307" s="3" t="s">
        <v>17</v>
      </c>
      <c r="R307" s="3" t="s">
        <v>6</v>
      </c>
      <c r="S307" s="3"/>
      <c r="T307" s="3"/>
      <c r="U307" s="3"/>
      <c r="V307" s="3"/>
    </row>
    <row r="310" spans="1:22" x14ac:dyDescent="0.25">
      <c r="A310" s="8">
        <v>4601</v>
      </c>
      <c r="B310" s="8">
        <v>2468</v>
      </c>
      <c r="C310" s="8">
        <v>3675</v>
      </c>
      <c r="D310" s="8">
        <v>9064</v>
      </c>
      <c r="E310" s="8">
        <v>826</v>
      </c>
      <c r="F310" s="8">
        <v>22893</v>
      </c>
      <c r="G310" s="13">
        <v>43527</v>
      </c>
      <c r="H310" s="8">
        <v>47870</v>
      </c>
      <c r="I310" s="8">
        <f>K41+K102+K129+K164+K198+K245+K274+K298</f>
        <v>1146382</v>
      </c>
      <c r="J310" s="8">
        <v>322037</v>
      </c>
      <c r="K310" s="8">
        <v>93465</v>
      </c>
      <c r="L310" s="8">
        <v>101332</v>
      </c>
      <c r="M310" s="8">
        <v>31620</v>
      </c>
      <c r="N310" s="7"/>
      <c r="O310" s="7"/>
      <c r="P310" s="13">
        <f>SUM(H310:O310)</f>
        <v>1742706</v>
      </c>
      <c r="Q310" s="13">
        <f>SUM(G310,P310)</f>
        <v>1786233</v>
      </c>
      <c r="R310" s="14">
        <f>P310/Q310</f>
        <v>0.97563195842871564</v>
      </c>
      <c r="S310" s="8"/>
      <c r="T310" s="11"/>
      <c r="U310" s="8"/>
      <c r="V310" s="11"/>
    </row>
  </sheetData>
  <mergeCells count="103">
    <mergeCell ref="A301:X301"/>
    <mergeCell ref="A304:H305"/>
    <mergeCell ref="I304:J305"/>
    <mergeCell ref="S304:T304"/>
    <mergeCell ref="U304:V304"/>
    <mergeCell ref="S305:T305"/>
    <mergeCell ref="U305:V305"/>
    <mergeCell ref="A284:B285"/>
    <mergeCell ref="C284:J285"/>
    <mergeCell ref="K284:L285"/>
    <mergeCell ref="T284:U284"/>
    <mergeCell ref="V284:W284"/>
    <mergeCell ref="R285:S285"/>
    <mergeCell ref="T285:U285"/>
    <mergeCell ref="V285:W285"/>
    <mergeCell ref="T256:U256"/>
    <mergeCell ref="V256:W256"/>
    <mergeCell ref="A277:X277"/>
    <mergeCell ref="A278:U278"/>
    <mergeCell ref="A282:C282"/>
    <mergeCell ref="C281:X281"/>
    <mergeCell ref="A248:X248"/>
    <mergeCell ref="A249:U249"/>
    <mergeCell ref="A253:C253"/>
    <mergeCell ref="C252:X252"/>
    <mergeCell ref="A255:B256"/>
    <mergeCell ref="C255:J256"/>
    <mergeCell ref="K255:L256"/>
    <mergeCell ref="T255:U255"/>
    <mergeCell ref="V255:W255"/>
    <mergeCell ref="R256:S256"/>
    <mergeCell ref="A208:B209"/>
    <mergeCell ref="C208:J209"/>
    <mergeCell ref="K208:L209"/>
    <mergeCell ref="T208:U208"/>
    <mergeCell ref="V208:W208"/>
    <mergeCell ref="R209:S209"/>
    <mergeCell ref="T209:U209"/>
    <mergeCell ref="V209:W209"/>
    <mergeCell ref="T175:U175"/>
    <mergeCell ref="V175:W175"/>
    <mergeCell ref="A201:X201"/>
    <mergeCell ref="A202:U202"/>
    <mergeCell ref="A206:C206"/>
    <mergeCell ref="C205:X205"/>
    <mergeCell ref="A167:X167"/>
    <mergeCell ref="A168:U168"/>
    <mergeCell ref="A172:C172"/>
    <mergeCell ref="C171:X171"/>
    <mergeCell ref="A174:B175"/>
    <mergeCell ref="C174:J175"/>
    <mergeCell ref="K174:L175"/>
    <mergeCell ref="T174:U174"/>
    <mergeCell ref="V174:W174"/>
    <mergeCell ref="R175:S175"/>
    <mergeCell ref="A139:B140"/>
    <mergeCell ref="C139:J140"/>
    <mergeCell ref="K139:L140"/>
    <mergeCell ref="T139:U139"/>
    <mergeCell ref="V139:W139"/>
    <mergeCell ref="R140:S140"/>
    <mergeCell ref="T140:U140"/>
    <mergeCell ref="V140:W140"/>
    <mergeCell ref="T113:U113"/>
    <mergeCell ref="V113:W113"/>
    <mergeCell ref="A132:X132"/>
    <mergeCell ref="A133:U133"/>
    <mergeCell ref="A137:C137"/>
    <mergeCell ref="C136:X136"/>
    <mergeCell ref="A105:X105"/>
    <mergeCell ref="A106:U106"/>
    <mergeCell ref="A110:C110"/>
    <mergeCell ref="C109:X109"/>
    <mergeCell ref="A112:B113"/>
    <mergeCell ref="C112:J113"/>
    <mergeCell ref="K112:L113"/>
    <mergeCell ref="T112:U112"/>
    <mergeCell ref="V112:W112"/>
    <mergeCell ref="R113:S113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A49:C49"/>
    <mergeCell ref="C48:X48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2019-06-19T17:31:21Z</dcterms:created>
  <dcterms:modified xsi:type="dcterms:W3CDTF">2019-06-20T18:31:47Z</dcterms:modified>
</cp:coreProperties>
</file>