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mega\natdfs\CBSA\HQ\Customs\Customs_H02\GV8\AB-DGA\6400\60000\A-CBPD\18 - PPRD (Commercial Only)\Performance Reporting\Trusted Traders\EDI Report\2018-19\"/>
    </mc:Choice>
  </mc:AlternateContent>
  <bookViews>
    <workbookView xWindow="0" yWindow="0" windowWidth="28800" windowHeight="155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5" i="1" l="1"/>
  <c r="L272" i="1"/>
  <c r="L242" i="1"/>
  <c r="L195" i="1"/>
  <c r="L163" i="1"/>
  <c r="L127" i="1"/>
  <c r="L102" i="1"/>
  <c r="L42" i="1"/>
  <c r="J307" i="1" l="1"/>
  <c r="L43" i="1" s="1"/>
  <c r="L243" i="1" l="1"/>
  <c r="L273" i="1"/>
  <c r="L128" i="1"/>
  <c r="L296" i="1"/>
  <c r="L164" i="1"/>
  <c r="L103" i="1"/>
  <c r="L196" i="1"/>
</calcChain>
</file>

<file path=xl/sharedStrings.xml><?xml version="1.0" encoding="utf-8"?>
<sst xmlns="http://schemas.openxmlformats.org/spreadsheetml/2006/main" count="620" uniqueCount="197">
  <si>
    <t>Release Requests Received</t>
  </si>
  <si>
    <t>Demandes de mainlevées reçues</t>
  </si>
  <si>
    <t>Division:</t>
  </si>
  <si>
    <t>Atlantic / Atlantique</t>
  </si>
  <si>
    <t>October / Octobre 2018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</si>
  <si>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</si>
  <si>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</si>
  <si>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</si>
  <si>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</si>
  <si>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</si>
  <si>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</si>
  <si>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</si>
  <si>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</si>
  <si>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</si>
  <si>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</si>
  <si>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</si>
  <si>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</si>
  <si>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</si>
  <si>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</si>
  <si>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IID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</si>
  <si>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</si>
  <si>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</si>
  <si>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</si>
  <si>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</si>
  <si>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</si>
  <si>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</si>
  <si>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</si>
  <si>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</si>
  <si>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</si>
  <si>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</si>
  <si>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</si>
  <si>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</si>
  <si>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</si>
  <si>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</si>
  <si>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</si>
  <si>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</si>
  <si>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</si>
  <si>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CHARLOTTETOWN (HUB)</t>
  </si>
  <si>
    <t xml:space="preserve">SUMMERSIDE </t>
  </si>
  <si>
    <t>BATHURST</t>
  </si>
  <si>
    <t>FREDERICTON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</si>
  <si>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</si>
  <si>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</si>
  <si>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</si>
  <si>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</si>
  <si>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</si>
  <si>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</si>
  <si>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</si>
  <si>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</si>
  <si>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</si>
  <si>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</si>
  <si>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</si>
  <si>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</si>
  <si>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</si>
  <si>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</si>
  <si>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</si>
  <si>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</si>
  <si>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>FORTUNE</t>
  </si>
  <si>
    <t xml:space="preserve">ARGENTIA </t>
  </si>
  <si>
    <t xml:space="preserve">HARBOUR GRACE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</si>
  <si>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</si>
  <si>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</si>
  <si>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</si>
  <si>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</si>
  <si>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</si>
  <si>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</si>
  <si>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</si>
  <si>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</si>
  <si>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</si>
  <si>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</si>
  <si>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</si>
  <si>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</si>
  <si>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</si>
  <si>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</si>
  <si>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</si>
  <si>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</si>
  <si>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</si>
  <si>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</si>
  <si>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</si>
  <si>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</si>
  <si>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</si>
  <si>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</si>
  <si>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</si>
  <si>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</si>
  <si>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</si>
  <si>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</si>
  <si>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</si>
  <si>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</si>
  <si>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CLARENCEVILLE</t>
  </si>
  <si>
    <t>STE-AURÉLIE</t>
  </si>
  <si>
    <t>RIVIÈRE-DU-LOUP</t>
  </si>
  <si>
    <t>Lacolle Route 223</t>
  </si>
  <si>
    <t xml:space="preserve">ST-JÉRÔME </t>
  </si>
  <si>
    <t>LACOLLE: HWY 15 (HUB</t>
  </si>
  <si>
    <t>STANHOPE</t>
  </si>
  <si>
    <t>BAIE-COMEAU</t>
  </si>
  <si>
    <t>SEPT-ÎLES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</si>
  <si>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</si>
  <si>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</si>
  <si>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</si>
  <si>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</si>
  <si>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</si>
  <si>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</si>
  <si>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</si>
  <si>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</si>
  <si>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</si>
  <si>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</si>
  <si>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</si>
  <si>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</si>
  <si>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</si>
  <si>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</si>
  <si>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</si>
  <si>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</si>
  <si>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</si>
  <si>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</si>
  <si>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</si>
  <si>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>IQALUIT AIRPORT</t>
  </si>
  <si>
    <t xml:space="preserve">BROCKVILLE </t>
  </si>
  <si>
    <t>CORNWALL TRAFFIC OFF</t>
  </si>
  <si>
    <t>KINGSTON</t>
  </si>
  <si>
    <t>OTTAWA (HUB)</t>
  </si>
  <si>
    <t>PRESCOTT (HUB)</t>
  </si>
  <si>
    <t xml:space="preserve">SAULT STE. MARIE </t>
  </si>
  <si>
    <t>SUDBURY</t>
  </si>
  <si>
    <t>CFB TRENTON (HUB)</t>
  </si>
  <si>
    <t>LANSDOWNE (1000 Isla</t>
  </si>
  <si>
    <t>THUNDER BAY</t>
  </si>
  <si>
    <t xml:space="preserve">SMITHS FALLS 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</si>
  <si>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</si>
  <si>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</si>
  <si>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</si>
  <si>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</si>
  <si>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</si>
  <si>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</si>
  <si>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</si>
  <si>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</si>
  <si>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</si>
  <si>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</si>
  <si>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</si>
  <si>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</si>
  <si>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</si>
  <si>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</si>
  <si>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</si>
  <si>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</si>
  <si>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</si>
  <si>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</si>
  <si>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</si>
  <si>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</si>
  <si>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CRANBROOK AIRPORT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</si>
  <si>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</si>
  <si>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</si>
  <si>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</si>
  <si>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</si>
  <si>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</si>
  <si>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</si>
  <si>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</si>
  <si>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</si>
  <si>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</si>
  <si>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</si>
  <si>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</si>
  <si>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PRINCE GEORGE (HUB)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</si>
  <si>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</si>
  <si>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</si>
  <si>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</si>
  <si>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</si>
  <si>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</si>
  <si>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</si>
  <si>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</si>
  <si>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</si>
  <si>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</si>
  <si>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</si>
  <si>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</si>
  <si>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</si>
  <si>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</si>
  <si>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</si>
  <si>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</si>
  <si>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</si>
  <si>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</si>
  <si>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</si>
  <si>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</si>
  <si>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</si>
  <si>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</si>
  <si>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</si>
  <si>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</si>
  <si>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</si>
  <si>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ST. CATHARINES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</si>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</sst>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sz val="11"/>
      <color rgb="FF333399"/>
      <name val="Arial"/>
      <family val="2"/>
    </font>
    <font>
      <b/>
      <sz val="11"/>
      <color theme="1"/>
      <name val="Arial"/>
      <family val="2"/>
    </font>
    <font>
      <b/>
      <i/>
      <u/>
      <sz val="11"/>
      <color rgb="FF333399"/>
      <name val="Arial"/>
      <family val="2"/>
    </font>
    <font>
      <b/>
      <i/>
      <sz val="8"/>
      <color rgb="FF333399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/>
    <xf numFmtId="9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10" fontId="9" fillId="0" borderId="0" xfId="1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9" fontId="1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7"/>
  <sheetViews>
    <sheetView tabSelected="1" topLeftCell="A260" workbookViewId="0">
      <selection activeCell="Y295" sqref="Y295"/>
    </sheetView>
  </sheetViews>
  <sheetFormatPr defaultRowHeight="15" x14ac:dyDescent="0.25"/>
  <cols>
    <col min="1" max="1" width="16.7109375" customWidth="1"/>
    <col min="2" max="2" width="22.28515625" customWidth="1"/>
    <col min="3" max="11" width="8.7109375" customWidth="1"/>
    <col min="13" max="20" width="8.7109375" customWidth="1"/>
  </cols>
  <sheetData>
    <row r="1" spans="1:25" ht="18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ht="18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5" spans="1:25" x14ac:dyDescent="0.25">
      <c r="A5" s="1" t="s">
        <v>2</v>
      </c>
      <c r="B5" s="2"/>
      <c r="C5" s="18" t="s">
        <v>3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x14ac:dyDescent="0.25">
      <c r="A6" s="19" t="s">
        <v>4</v>
      </c>
      <c r="B6" s="19"/>
      <c r="C6" s="19"/>
    </row>
    <row r="8" spans="1:25" x14ac:dyDescent="0.25">
      <c r="A8" s="20"/>
      <c r="B8" s="20"/>
      <c r="C8" s="21" t="s">
        <v>5</v>
      </c>
      <c r="D8" s="21"/>
      <c r="E8" s="21"/>
      <c r="F8" s="21"/>
      <c r="G8" s="21"/>
      <c r="H8" s="21"/>
      <c r="I8" s="21"/>
      <c r="J8" s="21"/>
      <c r="K8" s="21" t="s">
        <v>6</v>
      </c>
      <c r="L8" s="21"/>
      <c r="M8" s="21"/>
      <c r="N8" s="3" t="s">
        <v>7</v>
      </c>
      <c r="O8" s="3" t="s">
        <v>7</v>
      </c>
      <c r="P8" s="3" t="s">
        <v>8</v>
      </c>
      <c r="Q8" s="3" t="s">
        <v>8</v>
      </c>
      <c r="S8" s="4"/>
      <c r="T8" s="4"/>
      <c r="U8" s="21"/>
      <c r="V8" s="21"/>
      <c r="W8" s="21"/>
      <c r="X8" s="21"/>
    </row>
    <row r="9" spans="1:25" x14ac:dyDescent="0.25">
      <c r="A9" s="20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" t="s">
        <v>9</v>
      </c>
      <c r="O9" s="3" t="s">
        <v>10</v>
      </c>
      <c r="P9" s="3" t="s">
        <v>11</v>
      </c>
      <c r="Q9" s="3" t="s">
        <v>12</v>
      </c>
      <c r="S9" s="22"/>
      <c r="T9" s="22"/>
      <c r="U9" s="21"/>
      <c r="V9" s="21"/>
      <c r="W9" s="21"/>
      <c r="X9" s="21"/>
    </row>
    <row r="10" spans="1:25" x14ac:dyDescent="0.25">
      <c r="A10" s="5" t="s">
        <v>13</v>
      </c>
      <c r="B10" s="5" t="s">
        <v>14</v>
      </c>
      <c r="C10" s="4"/>
      <c r="D10" s="3" t="s">
        <v>15</v>
      </c>
      <c r="E10" s="3" t="s">
        <v>9</v>
      </c>
      <c r="F10" s="3" t="s">
        <v>10</v>
      </c>
      <c r="G10" s="3" t="s">
        <v>16</v>
      </c>
      <c r="H10" s="4"/>
      <c r="I10" s="3" t="s">
        <v>17</v>
      </c>
      <c r="J10" s="3" t="s">
        <v>18</v>
      </c>
      <c r="K10" s="3" t="s">
        <v>9</v>
      </c>
      <c r="L10" s="3" t="s">
        <v>19</v>
      </c>
      <c r="M10" s="3" t="s">
        <v>10</v>
      </c>
      <c r="N10" s="3" t="s">
        <v>20</v>
      </c>
      <c r="O10" s="3" t="s">
        <v>20</v>
      </c>
      <c r="P10" s="3" t="s">
        <v>8</v>
      </c>
      <c r="Q10" s="3" t="s">
        <v>8</v>
      </c>
      <c r="R10" s="3" t="s">
        <v>17</v>
      </c>
      <c r="S10" s="4"/>
      <c r="T10" s="3" t="s">
        <v>21</v>
      </c>
      <c r="U10" s="4"/>
      <c r="V10" s="4"/>
      <c r="W10" s="4"/>
      <c r="X10" s="4"/>
    </row>
    <row r="11" spans="1:25" x14ac:dyDescent="0.25">
      <c r="A11" s="5" t="s">
        <v>22</v>
      </c>
      <c r="B11" s="5" t="s">
        <v>23</v>
      </c>
      <c r="C11" s="3" t="s">
        <v>24</v>
      </c>
      <c r="D11" s="3" t="s">
        <v>25</v>
      </c>
      <c r="E11" s="3" t="s">
        <v>26</v>
      </c>
      <c r="F11" s="3" t="s">
        <v>27</v>
      </c>
      <c r="G11" s="3" t="s">
        <v>28</v>
      </c>
      <c r="H11" s="3" t="s">
        <v>29</v>
      </c>
      <c r="I11" s="3" t="s">
        <v>30</v>
      </c>
      <c r="J11" s="3" t="s">
        <v>31</v>
      </c>
      <c r="K11" s="3" t="s">
        <v>26</v>
      </c>
      <c r="L11" s="3"/>
      <c r="M11" s="3" t="s">
        <v>27</v>
      </c>
      <c r="N11" s="3" t="s">
        <v>26</v>
      </c>
      <c r="O11" s="3" t="s">
        <v>27</v>
      </c>
      <c r="P11" s="3" t="s">
        <v>32</v>
      </c>
      <c r="Q11" s="3" t="s">
        <v>33</v>
      </c>
      <c r="R11" s="3" t="s">
        <v>6</v>
      </c>
      <c r="S11" s="3" t="s">
        <v>17</v>
      </c>
      <c r="T11" s="3" t="s">
        <v>6</v>
      </c>
      <c r="U11" s="3"/>
      <c r="V11" s="3"/>
      <c r="W11" s="3"/>
      <c r="X11" s="3"/>
    </row>
    <row r="14" spans="1:25" x14ac:dyDescent="0.25">
      <c r="A14" s="6">
        <v>9</v>
      </c>
      <c r="B14" s="6" t="s">
        <v>34</v>
      </c>
      <c r="C14" s="7"/>
      <c r="D14" s="7"/>
      <c r="E14" s="7"/>
      <c r="F14" s="8">
        <v>79</v>
      </c>
      <c r="G14" s="8">
        <v>6</v>
      </c>
      <c r="H14" s="8">
        <v>99</v>
      </c>
      <c r="I14" s="8">
        <v>184</v>
      </c>
      <c r="J14" s="7"/>
      <c r="K14" s="8">
        <v>674</v>
      </c>
      <c r="L14" s="9">
        <v>70</v>
      </c>
      <c r="M14" s="8">
        <v>807</v>
      </c>
      <c r="N14" s="8">
        <v>350</v>
      </c>
      <c r="O14" s="8">
        <v>761</v>
      </c>
      <c r="P14" s="7"/>
      <c r="Q14" s="7"/>
      <c r="R14" s="8">
        <v>2662</v>
      </c>
      <c r="S14" s="8">
        <v>2846</v>
      </c>
      <c r="T14" s="10">
        <v>0.93534785664089948</v>
      </c>
      <c r="U14" s="8"/>
      <c r="V14" s="10"/>
      <c r="W14" s="8"/>
      <c r="X14" s="10"/>
    </row>
    <row r="15" spans="1:25" x14ac:dyDescent="0.25">
      <c r="A15" s="6">
        <v>19</v>
      </c>
      <c r="B15" s="6" t="s">
        <v>35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8">
        <v>1</v>
      </c>
      <c r="N15" s="7"/>
      <c r="O15" s="8">
        <v>1</v>
      </c>
      <c r="P15" s="7"/>
      <c r="Q15" s="7"/>
      <c r="R15" s="8">
        <v>2</v>
      </c>
      <c r="S15" s="8">
        <v>2</v>
      </c>
      <c r="T15" s="10">
        <v>1</v>
      </c>
      <c r="U15" s="7"/>
      <c r="V15" s="7"/>
      <c r="W15" s="8"/>
      <c r="X15" s="10"/>
    </row>
    <row r="16" spans="1:25" x14ac:dyDescent="0.25">
      <c r="A16" s="6">
        <v>21</v>
      </c>
      <c r="B16" s="6" t="s">
        <v>36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8">
        <v>4</v>
      </c>
      <c r="N16" s="7"/>
      <c r="O16" s="7"/>
      <c r="P16" s="7"/>
      <c r="Q16" s="7"/>
      <c r="R16" s="8">
        <v>4</v>
      </c>
      <c r="S16" s="8">
        <v>4</v>
      </c>
      <c r="T16" s="10">
        <v>1</v>
      </c>
      <c r="U16" s="7"/>
      <c r="V16" s="7"/>
      <c r="W16" s="8"/>
      <c r="X16" s="10"/>
    </row>
    <row r="17" spans="1:24" x14ac:dyDescent="0.25">
      <c r="A17" s="6">
        <v>101</v>
      </c>
      <c r="B17" s="6" t="s">
        <v>37</v>
      </c>
      <c r="C17" s="7"/>
      <c r="D17" s="7"/>
      <c r="E17" s="7"/>
      <c r="F17" s="7"/>
      <c r="G17" s="7"/>
      <c r="H17" s="8">
        <v>7</v>
      </c>
      <c r="I17" s="8">
        <v>7</v>
      </c>
      <c r="J17" s="7"/>
      <c r="K17" s="7"/>
      <c r="L17" s="7"/>
      <c r="M17" s="8">
        <v>12</v>
      </c>
      <c r="N17" s="8">
        <v>4</v>
      </c>
      <c r="O17" s="8">
        <v>16</v>
      </c>
      <c r="P17" s="7"/>
      <c r="Q17" s="7"/>
      <c r="R17" s="8">
        <v>32</v>
      </c>
      <c r="S17" s="8">
        <v>39</v>
      </c>
      <c r="T17" s="10">
        <v>0.82051282051282048</v>
      </c>
      <c r="U17" s="7"/>
      <c r="V17" s="7"/>
      <c r="W17" s="8"/>
      <c r="X17" s="10"/>
    </row>
    <row r="18" spans="1:24" x14ac:dyDescent="0.25">
      <c r="A18" s="6">
        <v>102</v>
      </c>
      <c r="B18" s="6" t="s">
        <v>38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8">
        <v>2</v>
      </c>
      <c r="O18" s="8">
        <v>2</v>
      </c>
      <c r="P18" s="7"/>
      <c r="Q18" s="7"/>
      <c r="R18" s="8">
        <v>4</v>
      </c>
      <c r="S18" s="8">
        <v>4</v>
      </c>
      <c r="T18" s="10">
        <v>1</v>
      </c>
      <c r="U18" s="7"/>
      <c r="V18" s="7"/>
      <c r="W18" s="8"/>
      <c r="X18" s="10"/>
    </row>
    <row r="19" spans="1:24" x14ac:dyDescent="0.25">
      <c r="A19" s="6">
        <v>201</v>
      </c>
      <c r="B19" s="6" t="s">
        <v>39</v>
      </c>
      <c r="C19" s="7"/>
      <c r="D19" s="7"/>
      <c r="E19" s="7"/>
      <c r="F19" s="7"/>
      <c r="G19" s="7"/>
      <c r="H19" s="8">
        <v>4</v>
      </c>
      <c r="I19" s="8">
        <v>4</v>
      </c>
      <c r="J19" s="7"/>
      <c r="K19" s="7"/>
      <c r="L19" s="7"/>
      <c r="M19" s="8">
        <v>3</v>
      </c>
      <c r="N19" s="7"/>
      <c r="O19" s="8">
        <v>1</v>
      </c>
      <c r="P19" s="7"/>
      <c r="Q19" s="7"/>
      <c r="R19" s="8">
        <v>4</v>
      </c>
      <c r="S19" s="8">
        <v>8</v>
      </c>
      <c r="T19" s="10">
        <v>0.5</v>
      </c>
      <c r="U19" s="7"/>
      <c r="V19" s="7"/>
      <c r="W19" s="8"/>
      <c r="X19" s="10"/>
    </row>
    <row r="20" spans="1:24" x14ac:dyDescent="0.25">
      <c r="A20" s="6">
        <v>204</v>
      </c>
      <c r="B20" s="6" t="s">
        <v>40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>
        <v>74</v>
      </c>
      <c r="P20" s="7"/>
      <c r="Q20" s="7"/>
      <c r="R20" s="8">
        <v>74</v>
      </c>
      <c r="S20" s="8">
        <v>74</v>
      </c>
      <c r="T20" s="10">
        <v>1</v>
      </c>
      <c r="U20" s="7"/>
      <c r="V20" s="7"/>
      <c r="W20" s="8"/>
      <c r="X20" s="10"/>
    </row>
    <row r="21" spans="1:24" x14ac:dyDescent="0.25">
      <c r="A21" s="6">
        <v>205</v>
      </c>
      <c r="B21" s="6" t="s">
        <v>41</v>
      </c>
      <c r="C21" s="7"/>
      <c r="D21" s="7"/>
      <c r="E21" s="7"/>
      <c r="F21" s="7"/>
      <c r="G21" s="7"/>
      <c r="H21" s="8">
        <v>8</v>
      </c>
      <c r="I21" s="8">
        <v>8</v>
      </c>
      <c r="J21" s="7"/>
      <c r="K21" s="7"/>
      <c r="L21" s="9">
        <v>28</v>
      </c>
      <c r="M21" s="7"/>
      <c r="N21" s="8">
        <v>429</v>
      </c>
      <c r="O21" s="7"/>
      <c r="P21" s="7"/>
      <c r="Q21" s="7"/>
      <c r="R21" s="8">
        <v>457</v>
      </c>
      <c r="S21" s="8">
        <v>465</v>
      </c>
      <c r="T21" s="10">
        <v>0.98279569892473118</v>
      </c>
      <c r="U21" s="7"/>
      <c r="V21" s="7"/>
      <c r="W21" s="8"/>
      <c r="X21" s="10"/>
    </row>
    <row r="22" spans="1:24" x14ac:dyDescent="0.25">
      <c r="A22" s="6">
        <v>206</v>
      </c>
      <c r="B22" s="6" t="s">
        <v>42</v>
      </c>
      <c r="C22" s="7"/>
      <c r="D22" s="7"/>
      <c r="E22" s="7"/>
      <c r="F22" s="7"/>
      <c r="G22" s="8">
        <v>4</v>
      </c>
      <c r="H22" s="8">
        <v>6</v>
      </c>
      <c r="I22" s="8">
        <v>10</v>
      </c>
      <c r="J22" s="7"/>
      <c r="K22" s="8">
        <v>80</v>
      </c>
      <c r="L22" s="9">
        <v>14</v>
      </c>
      <c r="M22" s="8">
        <v>72</v>
      </c>
      <c r="N22" s="8">
        <v>172</v>
      </c>
      <c r="O22" s="8">
        <v>31</v>
      </c>
      <c r="P22" s="7"/>
      <c r="Q22" s="7"/>
      <c r="R22" s="8">
        <v>369</v>
      </c>
      <c r="S22" s="8">
        <v>379</v>
      </c>
      <c r="T22" s="10">
        <v>0.97361477572559363</v>
      </c>
      <c r="U22" s="7"/>
      <c r="V22" s="7"/>
      <c r="W22" s="8"/>
      <c r="X22" s="10"/>
    </row>
    <row r="23" spans="1:24" x14ac:dyDescent="0.25">
      <c r="A23" s="6">
        <v>210</v>
      </c>
      <c r="B23" s="6" t="s">
        <v>43</v>
      </c>
      <c r="C23" s="7"/>
      <c r="D23" s="7"/>
      <c r="E23" s="7"/>
      <c r="F23" s="8">
        <v>1</v>
      </c>
      <c r="G23" s="8">
        <v>8</v>
      </c>
      <c r="H23" s="8">
        <v>1</v>
      </c>
      <c r="I23" s="8">
        <v>10</v>
      </c>
      <c r="J23" s="7"/>
      <c r="K23" s="8">
        <v>3</v>
      </c>
      <c r="L23" s="9">
        <v>9</v>
      </c>
      <c r="M23" s="8">
        <v>162</v>
      </c>
      <c r="N23" s="8">
        <v>5</v>
      </c>
      <c r="O23" s="8">
        <v>157</v>
      </c>
      <c r="P23" s="7"/>
      <c r="Q23" s="7"/>
      <c r="R23" s="8">
        <v>336</v>
      </c>
      <c r="S23" s="8">
        <v>346</v>
      </c>
      <c r="T23" s="10">
        <v>0.97109826589595372</v>
      </c>
      <c r="U23" s="7"/>
      <c r="V23" s="7"/>
      <c r="W23" s="8"/>
      <c r="X23" s="10"/>
    </row>
    <row r="24" spans="1:24" x14ac:dyDescent="0.25">
      <c r="A24" s="6">
        <v>212</v>
      </c>
      <c r="B24" s="6" t="s">
        <v>44</v>
      </c>
      <c r="C24" s="7"/>
      <c r="D24" s="8">
        <v>10</v>
      </c>
      <c r="E24" s="8">
        <v>35</v>
      </c>
      <c r="F24" s="8">
        <v>44</v>
      </c>
      <c r="G24" s="8">
        <v>4</v>
      </c>
      <c r="H24" s="8">
        <v>157</v>
      </c>
      <c r="I24" s="8">
        <v>250</v>
      </c>
      <c r="J24" s="8">
        <v>9</v>
      </c>
      <c r="K24" s="8">
        <v>965</v>
      </c>
      <c r="L24" s="9">
        <v>677</v>
      </c>
      <c r="M24" s="7"/>
      <c r="N24" s="8">
        <v>1650</v>
      </c>
      <c r="O24" s="7"/>
      <c r="P24" s="7"/>
      <c r="Q24" s="7"/>
      <c r="R24" s="8">
        <v>3301</v>
      </c>
      <c r="S24" s="8">
        <v>3551</v>
      </c>
      <c r="T24" s="10">
        <v>0.92959729653618695</v>
      </c>
      <c r="U24" s="8"/>
      <c r="V24" s="10"/>
      <c r="W24" s="8"/>
      <c r="X24" s="10"/>
    </row>
    <row r="25" spans="1:24" x14ac:dyDescent="0.25">
      <c r="A25" s="6">
        <v>213</v>
      </c>
      <c r="B25" s="6" t="s">
        <v>45</v>
      </c>
      <c r="C25" s="7"/>
      <c r="D25" s="7"/>
      <c r="E25" s="7"/>
      <c r="F25" s="7"/>
      <c r="G25" s="7"/>
      <c r="H25" s="8">
        <v>107</v>
      </c>
      <c r="I25" s="8">
        <v>107</v>
      </c>
      <c r="J25" s="7"/>
      <c r="K25" s="8">
        <v>17</v>
      </c>
      <c r="L25" s="9">
        <v>6</v>
      </c>
      <c r="M25" s="7"/>
      <c r="N25" s="8">
        <v>3</v>
      </c>
      <c r="O25" s="7"/>
      <c r="P25" s="7"/>
      <c r="Q25" s="7"/>
      <c r="R25" s="8">
        <v>26</v>
      </c>
      <c r="S25" s="8">
        <v>133</v>
      </c>
      <c r="T25" s="10">
        <v>0.19548872180451127</v>
      </c>
      <c r="U25" s="7"/>
      <c r="V25" s="7"/>
      <c r="W25" s="8"/>
      <c r="X25" s="10"/>
    </row>
    <row r="26" spans="1:24" x14ac:dyDescent="0.25">
      <c r="A26" s="6">
        <v>214</v>
      </c>
      <c r="B26" s="6" t="s">
        <v>46</v>
      </c>
      <c r="C26" s="7"/>
      <c r="D26" s="7"/>
      <c r="E26" s="7"/>
      <c r="F26" s="7"/>
      <c r="G26" s="7"/>
      <c r="H26" s="8">
        <v>26</v>
      </c>
      <c r="I26" s="8">
        <v>26</v>
      </c>
      <c r="J26" s="7"/>
      <c r="K26" s="8">
        <v>10</v>
      </c>
      <c r="L26" s="9">
        <v>15</v>
      </c>
      <c r="M26" s="7"/>
      <c r="N26" s="8">
        <v>33</v>
      </c>
      <c r="O26" s="7"/>
      <c r="P26" s="7"/>
      <c r="Q26" s="7"/>
      <c r="R26" s="8">
        <v>58</v>
      </c>
      <c r="S26" s="8">
        <v>84</v>
      </c>
      <c r="T26" s="10">
        <v>0.69047619047619047</v>
      </c>
      <c r="U26" s="7"/>
      <c r="V26" s="7"/>
      <c r="W26" s="8"/>
      <c r="X26" s="10"/>
    </row>
    <row r="27" spans="1:24" x14ac:dyDescent="0.25">
      <c r="A27" s="6">
        <v>215</v>
      </c>
      <c r="B27" s="6" t="s">
        <v>47</v>
      </c>
      <c r="C27" s="7"/>
      <c r="D27" s="7"/>
      <c r="E27" s="7"/>
      <c r="F27" s="7"/>
      <c r="G27" s="7"/>
      <c r="H27" s="8">
        <v>60</v>
      </c>
      <c r="I27" s="8">
        <v>60</v>
      </c>
      <c r="J27" s="7"/>
      <c r="K27" s="8">
        <v>36</v>
      </c>
      <c r="L27" s="9">
        <v>16</v>
      </c>
      <c r="M27" s="7"/>
      <c r="N27" s="8">
        <v>140</v>
      </c>
      <c r="O27" s="7"/>
      <c r="P27" s="7"/>
      <c r="Q27" s="7"/>
      <c r="R27" s="8">
        <v>192</v>
      </c>
      <c r="S27" s="8">
        <v>252</v>
      </c>
      <c r="T27" s="10">
        <v>0.76190476190476186</v>
      </c>
      <c r="U27" s="7"/>
      <c r="V27" s="7"/>
      <c r="W27" s="8"/>
      <c r="X27" s="10"/>
    </row>
    <row r="28" spans="1:24" x14ac:dyDescent="0.25">
      <c r="A28" s="6">
        <v>216</v>
      </c>
      <c r="B28" s="6" t="s">
        <v>48</v>
      </c>
      <c r="C28" s="7"/>
      <c r="D28" s="7"/>
      <c r="E28" s="7"/>
      <c r="F28" s="7"/>
      <c r="G28" s="7"/>
      <c r="H28" s="8">
        <v>75</v>
      </c>
      <c r="I28" s="8">
        <v>75</v>
      </c>
      <c r="J28" s="8">
        <v>118</v>
      </c>
      <c r="K28" s="8">
        <v>80</v>
      </c>
      <c r="L28" s="9">
        <v>28</v>
      </c>
      <c r="M28" s="7"/>
      <c r="N28" s="8">
        <v>488</v>
      </c>
      <c r="O28" s="7"/>
      <c r="P28" s="7"/>
      <c r="Q28" s="7"/>
      <c r="R28" s="8">
        <v>714</v>
      </c>
      <c r="S28" s="8">
        <v>789</v>
      </c>
      <c r="T28" s="10">
        <v>0.90494296577946765</v>
      </c>
      <c r="U28" s="7"/>
      <c r="V28" s="7"/>
      <c r="W28" s="8"/>
      <c r="X28" s="10"/>
    </row>
    <row r="29" spans="1:24" x14ac:dyDescent="0.25">
      <c r="A29" s="6">
        <v>217</v>
      </c>
      <c r="B29" s="6" t="s">
        <v>49</v>
      </c>
      <c r="C29" s="7"/>
      <c r="D29" s="7"/>
      <c r="E29" s="7"/>
      <c r="F29" s="7"/>
      <c r="G29" s="7"/>
      <c r="H29" s="8">
        <v>103</v>
      </c>
      <c r="I29" s="8">
        <v>103</v>
      </c>
      <c r="J29" s="7"/>
      <c r="K29" s="7"/>
      <c r="L29" s="9"/>
      <c r="M29" s="7"/>
      <c r="N29" s="7"/>
      <c r="O29" s="7"/>
      <c r="P29" s="7"/>
      <c r="Q29" s="7"/>
      <c r="R29" s="8">
        <v>0</v>
      </c>
      <c r="S29" s="8">
        <v>103</v>
      </c>
      <c r="T29" s="10">
        <v>0</v>
      </c>
      <c r="U29" s="7"/>
      <c r="V29" s="7"/>
      <c r="W29" s="7"/>
      <c r="X29" s="7"/>
    </row>
    <row r="30" spans="1:24" x14ac:dyDescent="0.25">
      <c r="A30" s="6">
        <v>218</v>
      </c>
      <c r="B30" s="6" t="s">
        <v>50</v>
      </c>
      <c r="C30" s="7"/>
      <c r="D30" s="7"/>
      <c r="E30" s="7"/>
      <c r="F30" s="7"/>
      <c r="G30" s="7"/>
      <c r="H30" s="8">
        <v>35</v>
      </c>
      <c r="I30" s="8">
        <v>35</v>
      </c>
      <c r="J30" s="8">
        <v>79</v>
      </c>
      <c r="K30" s="8">
        <v>43</v>
      </c>
      <c r="L30" s="9">
        <v>23</v>
      </c>
      <c r="M30" s="7"/>
      <c r="N30" s="8">
        <v>348</v>
      </c>
      <c r="O30" s="7"/>
      <c r="P30" s="7"/>
      <c r="Q30" s="7"/>
      <c r="R30" s="8">
        <v>493</v>
      </c>
      <c r="S30" s="8">
        <v>528</v>
      </c>
      <c r="T30" s="10">
        <v>0.93371212121212122</v>
      </c>
      <c r="U30" s="7"/>
      <c r="V30" s="7"/>
      <c r="W30" s="8"/>
      <c r="X30" s="10"/>
    </row>
    <row r="31" spans="1:24" x14ac:dyDescent="0.25">
      <c r="A31" s="6">
        <v>219</v>
      </c>
      <c r="B31" s="6" t="s">
        <v>51</v>
      </c>
      <c r="C31" s="7"/>
      <c r="D31" s="7"/>
      <c r="E31" s="7"/>
      <c r="F31" s="7"/>
      <c r="G31" s="7"/>
      <c r="H31" s="8">
        <v>12</v>
      </c>
      <c r="I31" s="8">
        <v>12</v>
      </c>
      <c r="J31" s="7"/>
      <c r="K31" s="7"/>
      <c r="L31" s="9">
        <v>6</v>
      </c>
      <c r="M31" s="7"/>
      <c r="N31" s="8">
        <v>1</v>
      </c>
      <c r="O31" s="7"/>
      <c r="P31" s="7"/>
      <c r="Q31" s="7"/>
      <c r="R31" s="8">
        <v>7</v>
      </c>
      <c r="S31" s="8">
        <v>19</v>
      </c>
      <c r="T31" s="10">
        <v>0.36842105263157893</v>
      </c>
      <c r="U31" s="7"/>
      <c r="V31" s="7"/>
      <c r="W31" s="8"/>
      <c r="X31" s="10"/>
    </row>
    <row r="32" spans="1:24" x14ac:dyDescent="0.25">
      <c r="A32" s="6">
        <v>225</v>
      </c>
      <c r="B32" s="6" t="s">
        <v>52</v>
      </c>
      <c r="C32" s="7"/>
      <c r="D32" s="7"/>
      <c r="E32" s="7"/>
      <c r="F32" s="7"/>
      <c r="G32" s="7"/>
      <c r="H32" s="8">
        <v>141</v>
      </c>
      <c r="I32" s="8">
        <v>141</v>
      </c>
      <c r="J32" s="7"/>
      <c r="K32" s="7"/>
      <c r="L32" s="7"/>
      <c r="M32" s="7"/>
      <c r="N32" s="7"/>
      <c r="O32" s="7"/>
      <c r="P32" s="7"/>
      <c r="Q32" s="7"/>
      <c r="R32" s="8">
        <v>0</v>
      </c>
      <c r="S32" s="8">
        <v>141</v>
      </c>
      <c r="T32" s="10">
        <v>0</v>
      </c>
      <c r="U32" s="7"/>
      <c r="V32" s="7"/>
      <c r="W32" s="7"/>
      <c r="X32" s="7"/>
    </row>
    <row r="33" spans="1:25" x14ac:dyDescent="0.25">
      <c r="A33" s="6">
        <v>231</v>
      </c>
      <c r="B33" s="6" t="s">
        <v>53</v>
      </c>
      <c r="C33" s="7"/>
      <c r="D33" s="7"/>
      <c r="E33" s="8">
        <v>27</v>
      </c>
      <c r="F33" s="8">
        <v>50</v>
      </c>
      <c r="G33" s="8">
        <v>12</v>
      </c>
      <c r="H33" s="8">
        <v>167</v>
      </c>
      <c r="I33" s="8">
        <v>256</v>
      </c>
      <c r="J33" s="7"/>
      <c r="K33" s="8">
        <v>3747</v>
      </c>
      <c r="L33" s="9">
        <v>1504</v>
      </c>
      <c r="M33" s="7"/>
      <c r="N33" s="8">
        <v>2337</v>
      </c>
      <c r="O33" s="7"/>
      <c r="P33" s="7"/>
      <c r="Q33" s="7"/>
      <c r="R33" s="8">
        <v>7588</v>
      </c>
      <c r="S33" s="8">
        <v>7844</v>
      </c>
      <c r="T33" s="10">
        <v>0.96736359000509942</v>
      </c>
      <c r="U33" s="7"/>
      <c r="V33" s="7"/>
      <c r="W33" s="8"/>
      <c r="X33" s="10"/>
    </row>
    <row r="34" spans="1:25" x14ac:dyDescent="0.25">
      <c r="A34" s="6">
        <v>912</v>
      </c>
      <c r="B34" s="6" t="s">
        <v>54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8">
        <v>3</v>
      </c>
      <c r="N34" s="7"/>
      <c r="O34" s="7"/>
      <c r="P34" s="7"/>
      <c r="Q34" s="7"/>
      <c r="R34" s="8">
        <v>3</v>
      </c>
      <c r="S34" s="8">
        <v>3</v>
      </c>
      <c r="T34" s="10">
        <v>1</v>
      </c>
      <c r="U34" s="7"/>
      <c r="V34" s="7"/>
      <c r="W34" s="8"/>
      <c r="X34" s="10"/>
    </row>
    <row r="35" spans="1:25" x14ac:dyDescent="0.25">
      <c r="A35" s="6">
        <v>913</v>
      </c>
      <c r="B35" s="6" t="s">
        <v>55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8">
        <v>1</v>
      </c>
      <c r="N35" s="8">
        <v>8</v>
      </c>
      <c r="O35" s="8">
        <v>2</v>
      </c>
      <c r="P35" s="7"/>
      <c r="Q35" s="7"/>
      <c r="R35" s="8">
        <v>11</v>
      </c>
      <c r="S35" s="8">
        <v>11</v>
      </c>
      <c r="T35" s="10">
        <v>1</v>
      </c>
      <c r="U35" s="7"/>
      <c r="V35" s="7"/>
      <c r="W35" s="7"/>
      <c r="X35" s="7"/>
    </row>
    <row r="36" spans="1:25" x14ac:dyDescent="0.25">
      <c r="A36" s="6">
        <v>914</v>
      </c>
      <c r="B36" s="6" t="s">
        <v>56</v>
      </c>
      <c r="C36" s="7"/>
      <c r="D36" s="7"/>
      <c r="E36" s="7"/>
      <c r="F36" s="8">
        <v>4</v>
      </c>
      <c r="G36" s="7"/>
      <c r="H36" s="8">
        <v>10</v>
      </c>
      <c r="I36" s="8">
        <v>14</v>
      </c>
      <c r="J36" s="7"/>
      <c r="K36" s="8">
        <v>90</v>
      </c>
      <c r="L36" s="9">
        <v>2</v>
      </c>
      <c r="M36" s="8">
        <v>121</v>
      </c>
      <c r="N36" s="8">
        <v>24</v>
      </c>
      <c r="O36" s="8">
        <v>37</v>
      </c>
      <c r="P36" s="7"/>
      <c r="Q36" s="7"/>
      <c r="R36" s="8">
        <v>274</v>
      </c>
      <c r="S36" s="8">
        <v>288</v>
      </c>
      <c r="T36" s="10">
        <v>0.95138888888888884</v>
      </c>
      <c r="U36" s="7"/>
      <c r="V36" s="7"/>
      <c r="W36" s="8"/>
      <c r="X36" s="10"/>
    </row>
    <row r="37" spans="1:25" x14ac:dyDescent="0.25">
      <c r="A37" s="6">
        <v>919</v>
      </c>
      <c r="B37" s="6" t="s">
        <v>57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8">
        <v>1</v>
      </c>
      <c r="N37" s="7"/>
      <c r="O37" s="8">
        <v>1</v>
      </c>
      <c r="P37" s="7"/>
      <c r="Q37" s="7"/>
      <c r="R37" s="8">
        <v>2</v>
      </c>
      <c r="S37" s="8">
        <v>2</v>
      </c>
      <c r="T37" s="10">
        <v>1</v>
      </c>
      <c r="U37" s="7"/>
      <c r="V37" s="7"/>
      <c r="W37" s="7"/>
      <c r="X37" s="7"/>
    </row>
    <row r="38" spans="1:25" x14ac:dyDescent="0.25">
      <c r="A38" s="6">
        <v>921</v>
      </c>
      <c r="B38" s="6" t="s">
        <v>58</v>
      </c>
      <c r="C38" s="7"/>
      <c r="D38" s="7"/>
      <c r="E38" s="7"/>
      <c r="F38" s="7"/>
      <c r="G38" s="7"/>
      <c r="H38" s="7"/>
      <c r="I38" s="7"/>
      <c r="J38" s="7"/>
      <c r="K38" s="8">
        <v>2</v>
      </c>
      <c r="L38" s="8"/>
      <c r="M38" s="8">
        <v>47</v>
      </c>
      <c r="N38" s="7"/>
      <c r="O38" s="8">
        <v>23</v>
      </c>
      <c r="P38" s="7"/>
      <c r="Q38" s="7"/>
      <c r="R38" s="8">
        <v>72</v>
      </c>
      <c r="S38" s="8">
        <v>72</v>
      </c>
      <c r="T38" s="10">
        <v>1</v>
      </c>
      <c r="U38" s="8"/>
      <c r="V38" s="10"/>
      <c r="W38" s="8"/>
      <c r="X38" s="10"/>
    </row>
    <row r="39" spans="1:25" x14ac:dyDescent="0.25">
      <c r="A39" s="6">
        <v>922</v>
      </c>
      <c r="B39" s="6" t="s">
        <v>59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8">
        <v>2</v>
      </c>
      <c r="P39" s="7"/>
      <c r="Q39" s="7"/>
      <c r="R39" s="8">
        <v>2</v>
      </c>
      <c r="S39" s="8">
        <v>2</v>
      </c>
      <c r="T39" s="10">
        <v>1</v>
      </c>
      <c r="U39" s="7"/>
      <c r="V39" s="7"/>
      <c r="W39" s="8"/>
      <c r="X39" s="10"/>
    </row>
    <row r="42" spans="1:25" x14ac:dyDescent="0.25">
      <c r="A42" s="7"/>
      <c r="B42" s="11" t="s">
        <v>60</v>
      </c>
      <c r="C42" s="7"/>
      <c r="D42" s="8">
        <v>10</v>
      </c>
      <c r="E42" s="8">
        <v>62</v>
      </c>
      <c r="F42" s="8">
        <v>178</v>
      </c>
      <c r="G42" s="8">
        <v>34</v>
      </c>
      <c r="H42" s="8">
        <v>1018</v>
      </c>
      <c r="I42" s="8">
        <v>1302</v>
      </c>
      <c r="J42" s="8">
        <v>206</v>
      </c>
      <c r="K42" s="8">
        <v>5747</v>
      </c>
      <c r="L42" s="8">
        <f>SUM(L14:L39)</f>
        <v>2398</v>
      </c>
      <c r="M42" s="8">
        <v>1234</v>
      </c>
      <c r="N42" s="8">
        <v>5994</v>
      </c>
      <c r="O42" s="8">
        <v>1108</v>
      </c>
      <c r="P42" s="7"/>
      <c r="Q42" s="7"/>
      <c r="R42" s="8">
        <v>16687</v>
      </c>
      <c r="S42" s="8">
        <v>17989</v>
      </c>
      <c r="T42" s="10">
        <v>0.9281258625448523</v>
      </c>
      <c r="U42" s="8"/>
      <c r="V42" s="10"/>
      <c r="W42" s="8"/>
      <c r="X42" s="10"/>
    </row>
    <row r="43" spans="1:25" x14ac:dyDescent="0.25">
      <c r="A43" s="7"/>
      <c r="B43" s="11" t="s">
        <v>61</v>
      </c>
      <c r="C43" s="10">
        <v>0</v>
      </c>
      <c r="D43" s="12">
        <v>1E-3</v>
      </c>
      <c r="E43" s="10">
        <v>0.01</v>
      </c>
      <c r="F43" s="12">
        <v>1.6E-2</v>
      </c>
      <c r="G43" s="12">
        <v>3.9E-2</v>
      </c>
      <c r="H43" s="12">
        <v>4.5999999999999999E-2</v>
      </c>
      <c r="I43" s="12">
        <v>2.5000000000000001E-2</v>
      </c>
      <c r="J43" s="12">
        <v>4.0000000000000001E-3</v>
      </c>
      <c r="K43" s="12">
        <v>6.0000000000000001E-3</v>
      </c>
      <c r="L43" s="12">
        <f>(L42/J307)</f>
        <v>1.6624032055681495E-2</v>
      </c>
      <c r="M43" s="12">
        <v>8.9999999999999993E-3</v>
      </c>
      <c r="N43" s="12">
        <v>1.2999999999999999E-2</v>
      </c>
      <c r="O43" s="12">
        <v>1.7000000000000001E-2</v>
      </c>
      <c r="P43" s="10">
        <v>0</v>
      </c>
      <c r="Q43" s="10">
        <v>0</v>
      </c>
      <c r="R43" s="12">
        <v>9.2325175831131298E-3</v>
      </c>
      <c r="S43" s="12">
        <v>9.6754535856298351E-3</v>
      </c>
      <c r="T43" s="7"/>
      <c r="U43" s="12"/>
      <c r="V43" s="7"/>
      <c r="W43" s="12"/>
      <c r="X43" s="7"/>
    </row>
    <row r="45" spans="1:25" ht="18.75" x14ac:dyDescent="0.25">
      <c r="A45" s="17" t="s">
        <v>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ht="18.75" x14ac:dyDescent="0.25">
      <c r="A46" s="17" t="s">
        <v>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</row>
    <row r="49" spans="1:25" x14ac:dyDescent="0.25">
      <c r="A49" s="1" t="s">
        <v>2</v>
      </c>
      <c r="B49" s="2"/>
      <c r="C49" s="18" t="s">
        <v>62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</row>
    <row r="50" spans="1:25" x14ac:dyDescent="0.25">
      <c r="A50" s="23" t="s">
        <v>4</v>
      </c>
      <c r="B50" s="23"/>
      <c r="C50" s="23"/>
    </row>
    <row r="52" spans="1:25" x14ac:dyDescent="0.25">
      <c r="A52" s="20"/>
      <c r="B52" s="20"/>
      <c r="C52" s="21" t="s">
        <v>5</v>
      </c>
      <c r="D52" s="21"/>
      <c r="E52" s="21"/>
      <c r="F52" s="21"/>
      <c r="G52" s="21"/>
      <c r="H52" s="21"/>
      <c r="I52" s="21"/>
      <c r="J52" s="21"/>
      <c r="K52" s="21" t="s">
        <v>6</v>
      </c>
      <c r="L52" s="21"/>
      <c r="M52" s="21"/>
      <c r="N52" s="3" t="s">
        <v>7</v>
      </c>
      <c r="O52" s="3" t="s">
        <v>7</v>
      </c>
      <c r="P52" s="3" t="s">
        <v>8</v>
      </c>
      <c r="Q52" s="3" t="s">
        <v>8</v>
      </c>
      <c r="S52" s="4"/>
      <c r="T52" s="4"/>
      <c r="U52" s="21"/>
      <c r="V52" s="21"/>
      <c r="W52" s="21"/>
      <c r="X52" s="21"/>
    </row>
    <row r="53" spans="1:25" x14ac:dyDescent="0.25">
      <c r="A53" s="20"/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3" t="s">
        <v>9</v>
      </c>
      <c r="O53" s="3" t="s">
        <v>10</v>
      </c>
      <c r="P53" s="3" t="s">
        <v>11</v>
      </c>
      <c r="Q53" s="3" t="s">
        <v>12</v>
      </c>
      <c r="S53" s="22"/>
      <c r="T53" s="22"/>
      <c r="U53" s="21"/>
      <c r="V53" s="21"/>
      <c r="W53" s="21"/>
      <c r="X53" s="21"/>
    </row>
    <row r="54" spans="1:25" x14ac:dyDescent="0.25">
      <c r="A54" s="5" t="s">
        <v>13</v>
      </c>
      <c r="B54" s="5" t="s">
        <v>14</v>
      </c>
      <c r="C54" s="4"/>
      <c r="D54" s="3" t="s">
        <v>15</v>
      </c>
      <c r="E54" s="3" t="s">
        <v>9</v>
      </c>
      <c r="F54" s="3" t="s">
        <v>10</v>
      </c>
      <c r="G54" s="3" t="s">
        <v>16</v>
      </c>
      <c r="H54" s="4"/>
      <c r="I54" s="3" t="s">
        <v>17</v>
      </c>
      <c r="J54" s="3" t="s">
        <v>18</v>
      </c>
      <c r="K54" s="3" t="s">
        <v>9</v>
      </c>
      <c r="L54" s="3" t="s">
        <v>19</v>
      </c>
      <c r="M54" s="3" t="s">
        <v>10</v>
      </c>
      <c r="N54" s="3" t="s">
        <v>20</v>
      </c>
      <c r="O54" s="3" t="s">
        <v>20</v>
      </c>
      <c r="P54" s="3" t="s">
        <v>8</v>
      </c>
      <c r="Q54" s="3" t="s">
        <v>8</v>
      </c>
      <c r="R54" s="3" t="s">
        <v>17</v>
      </c>
      <c r="S54" s="4"/>
      <c r="T54" s="3" t="s">
        <v>21</v>
      </c>
      <c r="U54" s="4"/>
      <c r="V54" s="4"/>
      <c r="W54" s="4"/>
      <c r="X54" s="4"/>
    </row>
    <row r="55" spans="1:25" x14ac:dyDescent="0.25">
      <c r="A55" s="5" t="s">
        <v>22</v>
      </c>
      <c r="B55" s="5" t="s">
        <v>23</v>
      </c>
      <c r="C55" s="3" t="s">
        <v>24</v>
      </c>
      <c r="D55" s="3" t="s">
        <v>25</v>
      </c>
      <c r="E55" s="3" t="s">
        <v>26</v>
      </c>
      <c r="F55" s="3" t="s">
        <v>27</v>
      </c>
      <c r="G55" s="3" t="s">
        <v>28</v>
      </c>
      <c r="H55" s="3" t="s">
        <v>29</v>
      </c>
      <c r="I55" s="3" t="s">
        <v>30</v>
      </c>
      <c r="J55" s="3" t="s">
        <v>31</v>
      </c>
      <c r="K55" s="3" t="s">
        <v>26</v>
      </c>
      <c r="L55" s="3"/>
      <c r="M55" s="3" t="s">
        <v>27</v>
      </c>
      <c r="N55" s="3" t="s">
        <v>26</v>
      </c>
      <c r="O55" s="3" t="s">
        <v>27</v>
      </c>
      <c r="P55" s="3" t="s">
        <v>32</v>
      </c>
      <c r="Q55" s="3" t="s">
        <v>33</v>
      </c>
      <c r="R55" s="3" t="s">
        <v>6</v>
      </c>
      <c r="S55" s="3" t="s">
        <v>17</v>
      </c>
      <c r="T55" s="3" t="s">
        <v>6</v>
      </c>
      <c r="U55" s="3"/>
      <c r="V55" s="3"/>
      <c r="W55" s="3"/>
      <c r="X55" s="3"/>
    </row>
    <row r="58" spans="1:25" x14ac:dyDescent="0.25">
      <c r="A58" s="6">
        <v>301</v>
      </c>
      <c r="B58" s="6" t="s">
        <v>63</v>
      </c>
      <c r="C58" s="7"/>
      <c r="D58" s="7"/>
      <c r="E58" s="7"/>
      <c r="F58" s="8">
        <v>5</v>
      </c>
      <c r="G58" s="7"/>
      <c r="H58" s="7"/>
      <c r="I58" s="8">
        <v>5</v>
      </c>
      <c r="J58" s="7"/>
      <c r="K58" s="7"/>
      <c r="L58" s="9">
        <v>8</v>
      </c>
      <c r="M58" s="8">
        <v>17</v>
      </c>
      <c r="N58" s="7"/>
      <c r="O58" s="8">
        <v>1</v>
      </c>
      <c r="P58" s="7"/>
      <c r="Q58" s="7"/>
      <c r="R58" s="8">
        <v>26</v>
      </c>
      <c r="S58" s="8">
        <v>31</v>
      </c>
      <c r="T58" s="10">
        <v>0.83870967741935487</v>
      </c>
      <c r="U58" s="7"/>
      <c r="V58" s="7"/>
      <c r="W58" s="8"/>
      <c r="X58" s="10"/>
    </row>
    <row r="59" spans="1:25" x14ac:dyDescent="0.25">
      <c r="A59" s="6">
        <v>302</v>
      </c>
      <c r="B59" s="6" t="s">
        <v>64</v>
      </c>
      <c r="C59" s="7"/>
      <c r="D59" s="7"/>
      <c r="E59" s="7"/>
      <c r="F59" s="7"/>
      <c r="G59" s="7"/>
      <c r="H59" s="8">
        <v>99</v>
      </c>
      <c r="I59" s="8">
        <v>99</v>
      </c>
      <c r="J59" s="8">
        <v>121</v>
      </c>
      <c r="K59" s="8">
        <v>19</v>
      </c>
      <c r="L59" s="9">
        <v>105</v>
      </c>
      <c r="M59" s="7"/>
      <c r="N59" s="8">
        <v>578</v>
      </c>
      <c r="O59" s="7"/>
      <c r="P59" s="7"/>
      <c r="Q59" s="7"/>
      <c r="R59" s="8">
        <v>823</v>
      </c>
      <c r="S59" s="8">
        <v>922</v>
      </c>
      <c r="T59" s="10">
        <v>0.8926247288503254</v>
      </c>
      <c r="U59" s="7"/>
      <c r="V59" s="7"/>
      <c r="W59" s="8"/>
      <c r="X59" s="10"/>
    </row>
    <row r="60" spans="1:25" x14ac:dyDescent="0.25">
      <c r="A60" s="6">
        <v>303</v>
      </c>
      <c r="B60" s="6" t="s">
        <v>65</v>
      </c>
      <c r="C60" s="7"/>
      <c r="D60" s="7"/>
      <c r="E60" s="7"/>
      <c r="F60" s="7"/>
      <c r="G60" s="7"/>
      <c r="H60" s="7"/>
      <c r="I60" s="7"/>
      <c r="J60" s="7"/>
      <c r="K60" s="8">
        <v>20</v>
      </c>
      <c r="L60" s="9">
        <v>1</v>
      </c>
      <c r="M60" s="8">
        <v>16</v>
      </c>
      <c r="N60" s="7"/>
      <c r="O60" s="8">
        <v>6</v>
      </c>
      <c r="P60" s="7"/>
      <c r="Q60" s="7"/>
      <c r="R60" s="8">
        <v>43</v>
      </c>
      <c r="S60" s="8">
        <v>43</v>
      </c>
      <c r="T60" s="10">
        <v>1</v>
      </c>
      <c r="U60" s="7"/>
      <c r="V60" s="7"/>
      <c r="W60" s="8"/>
      <c r="X60" s="10"/>
    </row>
    <row r="61" spans="1:25" x14ac:dyDescent="0.25">
      <c r="A61" s="6">
        <v>305</v>
      </c>
      <c r="B61" s="6" t="s">
        <v>66</v>
      </c>
      <c r="C61" s="7"/>
      <c r="D61" s="7"/>
      <c r="E61" s="7"/>
      <c r="F61" s="7"/>
      <c r="G61" s="7"/>
      <c r="H61" s="7"/>
      <c r="I61" s="7"/>
      <c r="J61" s="7"/>
      <c r="K61" s="7"/>
      <c r="L61" s="9">
        <v>7</v>
      </c>
      <c r="M61" s="8">
        <v>64</v>
      </c>
      <c r="N61" s="7"/>
      <c r="O61" s="8">
        <v>8</v>
      </c>
      <c r="P61" s="7"/>
      <c r="Q61" s="7"/>
      <c r="R61" s="8">
        <v>79</v>
      </c>
      <c r="S61" s="8">
        <v>79</v>
      </c>
      <c r="T61" s="10">
        <v>1</v>
      </c>
      <c r="U61" s="7"/>
      <c r="V61" s="7"/>
      <c r="W61" s="8"/>
      <c r="X61" s="10"/>
    </row>
    <row r="62" spans="1:25" x14ac:dyDescent="0.25">
      <c r="A62" s="6">
        <v>307</v>
      </c>
      <c r="B62" s="6" t="s">
        <v>67</v>
      </c>
      <c r="C62" s="7"/>
      <c r="D62" s="7"/>
      <c r="E62" s="7"/>
      <c r="F62" s="7"/>
      <c r="G62" s="7"/>
      <c r="H62" s="8">
        <v>17</v>
      </c>
      <c r="I62" s="8">
        <v>17</v>
      </c>
      <c r="J62" s="7"/>
      <c r="K62" s="8">
        <v>14</v>
      </c>
      <c r="L62" s="9">
        <v>9</v>
      </c>
      <c r="M62" s="7"/>
      <c r="N62" s="8">
        <v>2</v>
      </c>
      <c r="O62" s="7"/>
      <c r="P62" s="7"/>
      <c r="Q62" s="7"/>
      <c r="R62" s="8">
        <v>25</v>
      </c>
      <c r="S62" s="8">
        <v>42</v>
      </c>
      <c r="T62" s="10">
        <v>0.59523809523809523</v>
      </c>
      <c r="U62" s="7"/>
      <c r="V62" s="7"/>
      <c r="W62" s="8"/>
      <c r="X62" s="10"/>
    </row>
    <row r="63" spans="1:25" x14ac:dyDescent="0.25">
      <c r="A63" s="6">
        <v>308</v>
      </c>
      <c r="B63" s="6" t="s">
        <v>68</v>
      </c>
      <c r="C63" s="7"/>
      <c r="D63" s="8">
        <v>490</v>
      </c>
      <c r="E63" s="7"/>
      <c r="F63" s="8">
        <v>25</v>
      </c>
      <c r="G63" s="7"/>
      <c r="H63" s="8">
        <v>61</v>
      </c>
      <c r="I63" s="8">
        <v>576</v>
      </c>
      <c r="J63" s="8">
        <v>2</v>
      </c>
      <c r="K63" s="8">
        <v>199</v>
      </c>
      <c r="L63" s="9">
        <v>255</v>
      </c>
      <c r="M63" s="7"/>
      <c r="N63" s="8">
        <v>770</v>
      </c>
      <c r="O63" s="7"/>
      <c r="P63" s="7"/>
      <c r="Q63" s="7"/>
      <c r="R63" s="8">
        <v>1226</v>
      </c>
      <c r="S63" s="8">
        <v>1802</v>
      </c>
      <c r="T63" s="10">
        <v>0.68035516093229742</v>
      </c>
      <c r="U63" s="7"/>
      <c r="V63" s="7"/>
      <c r="W63" s="8"/>
      <c r="X63" s="10"/>
    </row>
    <row r="64" spans="1:25" x14ac:dyDescent="0.25">
      <c r="A64" s="6">
        <v>312</v>
      </c>
      <c r="B64" s="6" t="s">
        <v>69</v>
      </c>
      <c r="C64" s="7"/>
      <c r="D64" s="7"/>
      <c r="E64" s="7"/>
      <c r="F64" s="8">
        <v>3</v>
      </c>
      <c r="G64" s="8">
        <v>2</v>
      </c>
      <c r="H64" s="8">
        <v>9</v>
      </c>
      <c r="I64" s="8">
        <v>14</v>
      </c>
      <c r="J64" s="7"/>
      <c r="K64" s="8">
        <v>13</v>
      </c>
      <c r="L64" s="9">
        <v>19</v>
      </c>
      <c r="M64" s="8">
        <v>88</v>
      </c>
      <c r="N64" s="8">
        <v>9</v>
      </c>
      <c r="O64" s="8">
        <v>35</v>
      </c>
      <c r="P64" s="7"/>
      <c r="Q64" s="7"/>
      <c r="R64" s="8">
        <v>164</v>
      </c>
      <c r="S64" s="8">
        <v>178</v>
      </c>
      <c r="T64" s="10">
        <v>0.9213483146067416</v>
      </c>
      <c r="U64" s="7"/>
      <c r="V64" s="7"/>
      <c r="W64" s="8"/>
      <c r="X64" s="10"/>
    </row>
    <row r="65" spans="1:24" x14ac:dyDescent="0.25">
      <c r="A65" s="6">
        <v>314</v>
      </c>
      <c r="B65" s="6" t="s">
        <v>70</v>
      </c>
      <c r="C65" s="7"/>
      <c r="D65" s="8">
        <v>12</v>
      </c>
      <c r="E65" s="8">
        <v>27</v>
      </c>
      <c r="F65" s="8">
        <v>59</v>
      </c>
      <c r="G65" s="7"/>
      <c r="H65" s="8">
        <v>303</v>
      </c>
      <c r="I65" s="8">
        <v>401</v>
      </c>
      <c r="J65" s="8">
        <v>286</v>
      </c>
      <c r="K65" s="8">
        <v>2196</v>
      </c>
      <c r="L65" s="9">
        <v>1163</v>
      </c>
      <c r="M65" s="7"/>
      <c r="N65" s="8">
        <v>1167</v>
      </c>
      <c r="O65" s="7"/>
      <c r="P65" s="7"/>
      <c r="Q65" s="7"/>
      <c r="R65" s="8">
        <v>4812</v>
      </c>
      <c r="S65" s="8">
        <v>5213</v>
      </c>
      <c r="T65" s="10">
        <v>0.92307692307692313</v>
      </c>
      <c r="U65" s="7"/>
      <c r="V65" s="7"/>
      <c r="W65" s="8"/>
      <c r="X65" s="10"/>
    </row>
    <row r="66" spans="1:24" x14ac:dyDescent="0.25">
      <c r="A66" s="6">
        <v>315</v>
      </c>
      <c r="B66" s="6" t="s">
        <v>71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8">
        <v>48</v>
      </c>
      <c r="O66" s="7"/>
      <c r="P66" s="7"/>
      <c r="Q66" s="7"/>
      <c r="R66" s="8">
        <v>48</v>
      </c>
      <c r="S66" s="8">
        <v>48</v>
      </c>
      <c r="T66" s="10">
        <v>1</v>
      </c>
      <c r="U66" s="7"/>
      <c r="V66" s="7"/>
      <c r="W66" s="8"/>
      <c r="X66" s="10"/>
    </row>
    <row r="67" spans="1:24" x14ac:dyDescent="0.25">
      <c r="A67" s="6">
        <v>316</v>
      </c>
      <c r="B67" s="6" t="s">
        <v>72</v>
      </c>
      <c r="C67" s="7"/>
      <c r="D67" s="8">
        <v>16</v>
      </c>
      <c r="E67" s="7"/>
      <c r="F67" s="7"/>
      <c r="G67" s="7"/>
      <c r="H67" s="8">
        <v>2</v>
      </c>
      <c r="I67" s="8">
        <v>18</v>
      </c>
      <c r="J67" s="7"/>
      <c r="K67" s="8">
        <v>3</v>
      </c>
      <c r="L67" s="9">
        <v>7</v>
      </c>
      <c r="M67" s="8">
        <v>25</v>
      </c>
      <c r="N67" s="8">
        <v>5</v>
      </c>
      <c r="O67" s="8">
        <v>16</v>
      </c>
      <c r="P67" s="7"/>
      <c r="Q67" s="7"/>
      <c r="R67" s="8">
        <v>56</v>
      </c>
      <c r="S67" s="8">
        <v>74</v>
      </c>
      <c r="T67" s="10">
        <v>0.7567567567567568</v>
      </c>
      <c r="U67" s="8"/>
      <c r="V67" s="10"/>
      <c r="W67" s="8"/>
      <c r="X67" s="10"/>
    </row>
    <row r="68" spans="1:24" x14ac:dyDescent="0.25">
      <c r="A68" s="6">
        <v>317</v>
      </c>
      <c r="B68" s="6" t="s">
        <v>73</v>
      </c>
      <c r="C68" s="7"/>
      <c r="D68" s="7"/>
      <c r="E68" s="7"/>
      <c r="F68" s="8">
        <v>1</v>
      </c>
      <c r="G68" s="7"/>
      <c r="H68" s="7"/>
      <c r="I68" s="8">
        <v>1</v>
      </c>
      <c r="J68" s="7"/>
      <c r="K68" s="8">
        <v>1</v>
      </c>
      <c r="L68" s="9">
        <v>3</v>
      </c>
      <c r="M68" s="8">
        <v>41</v>
      </c>
      <c r="N68" s="7"/>
      <c r="O68" s="7"/>
      <c r="P68" s="7"/>
      <c r="Q68" s="7"/>
      <c r="R68" s="8">
        <v>45</v>
      </c>
      <c r="S68" s="8">
        <v>46</v>
      </c>
      <c r="T68" s="10">
        <v>0.97826086956521741</v>
      </c>
      <c r="U68" s="7"/>
      <c r="V68" s="7"/>
      <c r="W68" s="8"/>
      <c r="X68" s="10"/>
    </row>
    <row r="69" spans="1:24" x14ac:dyDescent="0.25">
      <c r="A69" s="6">
        <v>318</v>
      </c>
      <c r="B69" s="6" t="s">
        <v>74</v>
      </c>
      <c r="C69" s="7"/>
      <c r="D69" s="7"/>
      <c r="E69" s="7"/>
      <c r="F69" s="7"/>
      <c r="G69" s="7"/>
      <c r="H69" s="8">
        <v>88</v>
      </c>
      <c r="I69" s="8">
        <v>88</v>
      </c>
      <c r="J69" s="7"/>
      <c r="K69" s="8">
        <v>10</v>
      </c>
      <c r="L69" s="9">
        <v>24</v>
      </c>
      <c r="M69" s="7"/>
      <c r="N69" s="8">
        <v>14</v>
      </c>
      <c r="O69" s="7"/>
      <c r="P69" s="7"/>
      <c r="Q69" s="7"/>
      <c r="R69" s="8">
        <v>48</v>
      </c>
      <c r="S69" s="8">
        <v>136</v>
      </c>
      <c r="T69" s="10">
        <v>0.35294117647058826</v>
      </c>
      <c r="U69" s="7"/>
      <c r="V69" s="7"/>
      <c r="W69" s="8"/>
      <c r="X69" s="10"/>
    </row>
    <row r="70" spans="1:24" x14ac:dyDescent="0.25">
      <c r="A70" s="6">
        <v>321</v>
      </c>
      <c r="B70" s="6" t="s">
        <v>75</v>
      </c>
      <c r="C70" s="7"/>
      <c r="D70" s="7"/>
      <c r="E70" s="7"/>
      <c r="F70" s="8">
        <v>1</v>
      </c>
      <c r="G70" s="7"/>
      <c r="H70" s="7"/>
      <c r="I70" s="8">
        <v>1</v>
      </c>
      <c r="J70" s="7"/>
      <c r="K70" s="8">
        <v>2</v>
      </c>
      <c r="L70" s="9">
        <v>8</v>
      </c>
      <c r="M70" s="8">
        <v>20</v>
      </c>
      <c r="N70" s="7"/>
      <c r="O70" s="8">
        <v>29</v>
      </c>
      <c r="P70" s="7"/>
      <c r="Q70" s="7"/>
      <c r="R70" s="8">
        <v>59</v>
      </c>
      <c r="S70" s="8">
        <v>60</v>
      </c>
      <c r="T70" s="10">
        <v>0.98333333333333328</v>
      </c>
      <c r="U70" s="7"/>
      <c r="V70" s="7"/>
      <c r="W70" s="8"/>
      <c r="X70" s="10"/>
    </row>
    <row r="71" spans="1:24" x14ac:dyDescent="0.25">
      <c r="A71" s="6">
        <v>322</v>
      </c>
      <c r="B71" s="6" t="s">
        <v>76</v>
      </c>
      <c r="C71" s="7"/>
      <c r="D71" s="7"/>
      <c r="E71" s="7"/>
      <c r="F71" s="7"/>
      <c r="G71" s="7"/>
      <c r="H71" s="8">
        <v>15</v>
      </c>
      <c r="I71" s="8">
        <v>15</v>
      </c>
      <c r="J71" s="7"/>
      <c r="K71" s="8">
        <v>5</v>
      </c>
      <c r="L71" s="8"/>
      <c r="M71" s="8">
        <v>22</v>
      </c>
      <c r="N71" s="8">
        <v>25</v>
      </c>
      <c r="O71" s="8">
        <v>26</v>
      </c>
      <c r="P71" s="7"/>
      <c r="Q71" s="7"/>
      <c r="R71" s="8">
        <v>78</v>
      </c>
      <c r="S71" s="8">
        <v>93</v>
      </c>
      <c r="T71" s="10">
        <v>0.83870967741935487</v>
      </c>
      <c r="U71" s="7"/>
      <c r="V71" s="7"/>
      <c r="W71" s="8"/>
      <c r="X71" s="10"/>
    </row>
    <row r="72" spans="1:24" x14ac:dyDescent="0.25">
      <c r="A72" s="6">
        <v>323</v>
      </c>
      <c r="B72" s="6" t="s">
        <v>77</v>
      </c>
      <c r="C72" s="7"/>
      <c r="D72" s="7"/>
      <c r="E72" s="8">
        <v>11</v>
      </c>
      <c r="F72" s="7"/>
      <c r="G72" s="7"/>
      <c r="H72" s="7"/>
      <c r="I72" s="8">
        <v>11</v>
      </c>
      <c r="J72" s="7"/>
      <c r="K72" s="8">
        <v>280</v>
      </c>
      <c r="L72" s="9">
        <v>57</v>
      </c>
      <c r="M72" s="8">
        <v>61</v>
      </c>
      <c r="N72" s="8">
        <v>257</v>
      </c>
      <c r="O72" s="8">
        <v>35</v>
      </c>
      <c r="P72" s="7"/>
      <c r="Q72" s="7"/>
      <c r="R72" s="8">
        <v>690</v>
      </c>
      <c r="S72" s="8">
        <v>701</v>
      </c>
      <c r="T72" s="10">
        <v>0.98430813124108418</v>
      </c>
      <c r="U72" s="8"/>
      <c r="V72" s="10"/>
      <c r="W72" s="8"/>
      <c r="X72" s="10"/>
    </row>
    <row r="73" spans="1:24" x14ac:dyDescent="0.25">
      <c r="A73" s="6">
        <v>324</v>
      </c>
      <c r="B73" s="6" t="s">
        <v>78</v>
      </c>
      <c r="C73" s="7"/>
      <c r="D73" s="7"/>
      <c r="E73" s="7"/>
      <c r="F73" s="7"/>
      <c r="G73" s="7"/>
      <c r="H73" s="8">
        <v>37</v>
      </c>
      <c r="I73" s="8">
        <v>37</v>
      </c>
      <c r="J73" s="7"/>
      <c r="K73" s="8">
        <v>2</v>
      </c>
      <c r="L73" s="8"/>
      <c r="M73" s="7"/>
      <c r="N73" s="7"/>
      <c r="O73" s="7"/>
      <c r="P73" s="7"/>
      <c r="Q73" s="7"/>
      <c r="R73" s="8">
        <v>2</v>
      </c>
      <c r="S73" s="8">
        <v>39</v>
      </c>
      <c r="T73" s="10">
        <v>5.128205128205128E-2</v>
      </c>
      <c r="U73" s="7"/>
      <c r="V73" s="7"/>
      <c r="W73" s="8"/>
      <c r="X73" s="10"/>
    </row>
    <row r="74" spans="1:24" x14ac:dyDescent="0.25">
      <c r="A74" s="6">
        <v>328</v>
      </c>
      <c r="B74" s="6" t="s">
        <v>79</v>
      </c>
      <c r="C74" s="7"/>
      <c r="D74" s="8">
        <v>10</v>
      </c>
      <c r="E74" s="8">
        <v>57</v>
      </c>
      <c r="F74" s="8">
        <v>28</v>
      </c>
      <c r="G74" s="7"/>
      <c r="H74" s="8">
        <v>381</v>
      </c>
      <c r="I74" s="8">
        <v>476</v>
      </c>
      <c r="J74" s="8">
        <v>33</v>
      </c>
      <c r="K74" s="8">
        <v>1959</v>
      </c>
      <c r="L74" s="9">
        <v>501</v>
      </c>
      <c r="M74" s="7"/>
      <c r="N74" s="8">
        <v>975</v>
      </c>
      <c r="O74" s="7"/>
      <c r="P74" s="7"/>
      <c r="Q74" s="7"/>
      <c r="R74" s="8">
        <v>3468</v>
      </c>
      <c r="S74" s="8">
        <v>3944</v>
      </c>
      <c r="T74" s="10">
        <v>0.87931034482758619</v>
      </c>
      <c r="U74" s="8"/>
      <c r="V74" s="10"/>
      <c r="W74" s="8"/>
      <c r="X74" s="10"/>
    </row>
    <row r="75" spans="1:24" x14ac:dyDescent="0.25">
      <c r="A75" s="6">
        <v>329</v>
      </c>
      <c r="B75" s="6" t="s">
        <v>80</v>
      </c>
      <c r="C75" s="7"/>
      <c r="D75" s="8">
        <v>128</v>
      </c>
      <c r="E75" s="8">
        <v>4</v>
      </c>
      <c r="F75" s="8">
        <v>14</v>
      </c>
      <c r="G75" s="7"/>
      <c r="H75" s="8">
        <v>110</v>
      </c>
      <c r="I75" s="8">
        <v>256</v>
      </c>
      <c r="J75" s="7"/>
      <c r="K75" s="8">
        <v>249</v>
      </c>
      <c r="L75" s="9">
        <v>692</v>
      </c>
      <c r="M75" s="7"/>
      <c r="N75" s="8">
        <v>173</v>
      </c>
      <c r="O75" s="7"/>
      <c r="P75" s="7"/>
      <c r="Q75" s="7"/>
      <c r="R75" s="8">
        <v>1114</v>
      </c>
      <c r="S75" s="8">
        <v>1370</v>
      </c>
      <c r="T75" s="10">
        <v>0.81313868613138685</v>
      </c>
      <c r="U75" s="7"/>
      <c r="V75" s="7"/>
      <c r="W75" s="8"/>
      <c r="X75" s="10"/>
    </row>
    <row r="76" spans="1:24" x14ac:dyDescent="0.25">
      <c r="A76" s="6">
        <v>330</v>
      </c>
      <c r="B76" s="6" t="s">
        <v>81</v>
      </c>
      <c r="C76" s="7"/>
      <c r="D76" s="7"/>
      <c r="E76" s="7"/>
      <c r="F76" s="7"/>
      <c r="G76" s="7"/>
      <c r="H76" s="8">
        <v>39</v>
      </c>
      <c r="I76" s="8">
        <v>39</v>
      </c>
      <c r="J76" s="8">
        <v>179</v>
      </c>
      <c r="K76" s="8">
        <v>1</v>
      </c>
      <c r="L76" s="9">
        <v>22</v>
      </c>
      <c r="M76" s="7"/>
      <c r="N76" s="8">
        <v>31</v>
      </c>
      <c r="O76" s="7"/>
      <c r="P76" s="7"/>
      <c r="Q76" s="7"/>
      <c r="R76" s="8">
        <v>233</v>
      </c>
      <c r="S76" s="8">
        <v>272</v>
      </c>
      <c r="T76" s="10">
        <v>0.85661764705882348</v>
      </c>
      <c r="U76" s="7"/>
      <c r="V76" s="7"/>
      <c r="W76" s="8"/>
      <c r="X76" s="10"/>
    </row>
    <row r="77" spans="1:24" x14ac:dyDescent="0.25">
      <c r="A77" s="6">
        <v>331</v>
      </c>
      <c r="B77" s="6" t="s">
        <v>82</v>
      </c>
      <c r="C77" s="7"/>
      <c r="D77" s="7"/>
      <c r="E77" s="7"/>
      <c r="F77" s="7"/>
      <c r="G77" s="7"/>
      <c r="H77" s="7"/>
      <c r="I77" s="7"/>
      <c r="J77" s="7"/>
      <c r="K77" s="8">
        <v>1</v>
      </c>
      <c r="L77" s="8"/>
      <c r="M77" s="7"/>
      <c r="N77" s="7"/>
      <c r="O77" s="7"/>
      <c r="P77" s="7"/>
      <c r="Q77" s="7"/>
      <c r="R77" s="8">
        <v>1</v>
      </c>
      <c r="S77" s="8">
        <v>1</v>
      </c>
      <c r="T77" s="10">
        <v>1</v>
      </c>
      <c r="U77" s="7"/>
      <c r="V77" s="7"/>
      <c r="W77" s="8"/>
      <c r="X77" s="10"/>
    </row>
    <row r="78" spans="1:24" x14ac:dyDescent="0.25">
      <c r="A78" s="6">
        <v>332</v>
      </c>
      <c r="B78" s="6" t="s">
        <v>83</v>
      </c>
      <c r="C78" s="7"/>
      <c r="D78" s="7"/>
      <c r="E78" s="7"/>
      <c r="F78" s="7"/>
      <c r="G78" s="7"/>
      <c r="H78" s="8">
        <v>1</v>
      </c>
      <c r="I78" s="8">
        <v>1</v>
      </c>
      <c r="J78" s="7"/>
      <c r="K78" s="7"/>
      <c r="L78" s="9">
        <v>13</v>
      </c>
      <c r="M78" s="7"/>
      <c r="N78" s="8">
        <v>8</v>
      </c>
      <c r="O78" s="7"/>
      <c r="P78" s="7"/>
      <c r="Q78" s="7"/>
      <c r="R78" s="8">
        <v>21</v>
      </c>
      <c r="S78" s="8">
        <v>22</v>
      </c>
      <c r="T78" s="10">
        <v>0.95454545454545459</v>
      </c>
      <c r="U78" s="7"/>
      <c r="V78" s="7"/>
      <c r="W78" s="8"/>
      <c r="X78" s="10"/>
    </row>
    <row r="79" spans="1:24" x14ac:dyDescent="0.25">
      <c r="A79" s="6">
        <v>333</v>
      </c>
      <c r="B79" s="6" t="s">
        <v>84</v>
      </c>
      <c r="C79" s="7"/>
      <c r="D79" s="7"/>
      <c r="E79" s="7"/>
      <c r="F79" s="7"/>
      <c r="G79" s="7"/>
      <c r="H79" s="8">
        <v>21</v>
      </c>
      <c r="I79" s="8">
        <v>21</v>
      </c>
      <c r="J79" s="7"/>
      <c r="K79" s="7"/>
      <c r="L79" s="9">
        <v>45</v>
      </c>
      <c r="M79" s="7"/>
      <c r="N79" s="8">
        <v>29</v>
      </c>
      <c r="O79" s="7"/>
      <c r="P79" s="7"/>
      <c r="Q79" s="7"/>
      <c r="R79" s="8">
        <v>74</v>
      </c>
      <c r="S79" s="8">
        <v>95</v>
      </c>
      <c r="T79" s="10">
        <v>0.77894736842105261</v>
      </c>
      <c r="U79" s="7"/>
      <c r="V79" s="7"/>
      <c r="W79" s="8"/>
      <c r="X79" s="10"/>
    </row>
    <row r="80" spans="1:24" x14ac:dyDescent="0.25">
      <c r="A80" s="6">
        <v>334</v>
      </c>
      <c r="B80" s="6" t="s">
        <v>85</v>
      </c>
      <c r="C80" s="7"/>
      <c r="D80" s="7"/>
      <c r="E80" s="7"/>
      <c r="F80" s="7"/>
      <c r="G80" s="7"/>
      <c r="H80" s="8">
        <v>3</v>
      </c>
      <c r="I80" s="8">
        <v>3</v>
      </c>
      <c r="J80" s="8">
        <v>2</v>
      </c>
      <c r="K80" s="8">
        <v>16</v>
      </c>
      <c r="L80" s="9">
        <v>43</v>
      </c>
      <c r="M80" s="7"/>
      <c r="N80" s="8">
        <v>35</v>
      </c>
      <c r="O80" s="7"/>
      <c r="P80" s="7"/>
      <c r="Q80" s="7"/>
      <c r="R80" s="8">
        <v>96</v>
      </c>
      <c r="S80" s="8">
        <v>99</v>
      </c>
      <c r="T80" s="10">
        <v>0.96969696969696972</v>
      </c>
      <c r="U80" s="7"/>
      <c r="V80" s="7"/>
      <c r="W80" s="8"/>
      <c r="X80" s="10"/>
    </row>
    <row r="81" spans="1:24" x14ac:dyDescent="0.25">
      <c r="A81" s="6">
        <v>335</v>
      </c>
      <c r="B81" s="6" t="s">
        <v>86</v>
      </c>
      <c r="C81" s="7"/>
      <c r="D81" s="8">
        <v>1652</v>
      </c>
      <c r="E81" s="7"/>
      <c r="F81" s="8">
        <v>23</v>
      </c>
      <c r="G81" s="7"/>
      <c r="H81" s="8">
        <v>6</v>
      </c>
      <c r="I81" s="8">
        <v>1681</v>
      </c>
      <c r="J81" s="7"/>
      <c r="K81" s="7"/>
      <c r="L81" s="9">
        <v>18</v>
      </c>
      <c r="M81" s="7"/>
      <c r="N81" s="7"/>
      <c r="O81" s="7"/>
      <c r="P81" s="7"/>
      <c r="Q81" s="7"/>
      <c r="R81" s="8">
        <v>18</v>
      </c>
      <c r="S81" s="8">
        <v>1699</v>
      </c>
      <c r="T81" s="10">
        <v>1.059446733372572E-2</v>
      </c>
      <c r="U81" s="7"/>
      <c r="V81" s="7"/>
      <c r="W81" s="7"/>
      <c r="X81" s="7"/>
    </row>
    <row r="82" spans="1:24" x14ac:dyDescent="0.25">
      <c r="A82" s="6">
        <v>336</v>
      </c>
      <c r="B82" s="6" t="s">
        <v>87</v>
      </c>
      <c r="C82" s="7"/>
      <c r="D82" s="8">
        <v>438</v>
      </c>
      <c r="E82" s="7"/>
      <c r="F82" s="8">
        <v>29</v>
      </c>
      <c r="G82" s="7"/>
      <c r="H82" s="8">
        <v>4</v>
      </c>
      <c r="I82" s="8">
        <v>471</v>
      </c>
      <c r="J82" s="8">
        <v>30</v>
      </c>
      <c r="K82" s="7"/>
      <c r="L82" s="9">
        <v>21</v>
      </c>
      <c r="M82" s="7"/>
      <c r="N82" s="8">
        <v>19</v>
      </c>
      <c r="O82" s="7"/>
      <c r="P82" s="7"/>
      <c r="Q82" s="7"/>
      <c r="R82" s="8">
        <v>70</v>
      </c>
      <c r="S82" s="8">
        <v>541</v>
      </c>
      <c r="T82" s="10">
        <v>0.12939001848428835</v>
      </c>
      <c r="U82" s="7"/>
      <c r="V82" s="7"/>
      <c r="W82" s="8"/>
      <c r="X82" s="10"/>
    </row>
    <row r="83" spans="1:24" x14ac:dyDescent="0.25">
      <c r="A83" s="6">
        <v>337</v>
      </c>
      <c r="B83" s="6" t="s">
        <v>88</v>
      </c>
      <c r="C83" s="7"/>
      <c r="D83" s="7"/>
      <c r="E83" s="7"/>
      <c r="F83" s="7"/>
      <c r="G83" s="7"/>
      <c r="H83" s="8">
        <v>1</v>
      </c>
      <c r="I83" s="8">
        <v>1</v>
      </c>
      <c r="J83" s="7"/>
      <c r="K83" s="7"/>
      <c r="L83" s="7"/>
      <c r="M83" s="7"/>
      <c r="N83" s="7"/>
      <c r="O83" s="7"/>
      <c r="P83" s="7"/>
      <c r="Q83" s="7"/>
      <c r="R83" s="8">
        <v>0</v>
      </c>
      <c r="S83" s="8">
        <v>1</v>
      </c>
      <c r="T83" s="10">
        <v>0</v>
      </c>
      <c r="U83" s="7"/>
      <c r="V83" s="7"/>
      <c r="W83" s="7"/>
      <c r="X83" s="7"/>
    </row>
    <row r="84" spans="1:24" x14ac:dyDescent="0.25">
      <c r="A84" s="6">
        <v>339</v>
      </c>
      <c r="B84" s="6" t="s">
        <v>89</v>
      </c>
      <c r="C84" s="7"/>
      <c r="D84" s="8">
        <v>788</v>
      </c>
      <c r="E84" s="7"/>
      <c r="F84" s="8">
        <v>24</v>
      </c>
      <c r="G84" s="7"/>
      <c r="H84" s="8">
        <v>1</v>
      </c>
      <c r="I84" s="8">
        <v>813</v>
      </c>
      <c r="J84" s="8">
        <v>17</v>
      </c>
      <c r="K84" s="7"/>
      <c r="L84" s="9">
        <v>11</v>
      </c>
      <c r="M84" s="7"/>
      <c r="N84" s="8">
        <v>76</v>
      </c>
      <c r="O84" s="7"/>
      <c r="P84" s="7"/>
      <c r="Q84" s="7"/>
      <c r="R84" s="8">
        <v>104</v>
      </c>
      <c r="S84" s="8">
        <v>917</v>
      </c>
      <c r="T84" s="10">
        <v>0.11341330425299891</v>
      </c>
      <c r="U84" s="7"/>
      <c r="V84" s="7"/>
      <c r="W84" s="7"/>
      <c r="X84" s="7"/>
    </row>
    <row r="85" spans="1:24" x14ac:dyDescent="0.25">
      <c r="A85" s="6">
        <v>340</v>
      </c>
      <c r="B85" s="6" t="s">
        <v>90</v>
      </c>
      <c r="C85" s="7"/>
      <c r="D85" s="7"/>
      <c r="E85" s="7"/>
      <c r="F85" s="7"/>
      <c r="G85" s="7"/>
      <c r="H85" s="7"/>
      <c r="I85" s="7"/>
      <c r="J85" s="7"/>
      <c r="K85" s="8">
        <v>1</v>
      </c>
      <c r="L85" s="8"/>
      <c r="M85" s="7"/>
      <c r="N85" s="7"/>
      <c r="O85" s="7"/>
      <c r="P85" s="7"/>
      <c r="Q85" s="7"/>
      <c r="R85" s="8">
        <v>1</v>
      </c>
      <c r="S85" s="8">
        <v>1</v>
      </c>
      <c r="T85" s="10">
        <v>1</v>
      </c>
      <c r="U85" s="7"/>
      <c r="V85" s="7"/>
      <c r="W85" s="7"/>
      <c r="X85" s="7"/>
    </row>
    <row r="86" spans="1:24" x14ac:dyDescent="0.25">
      <c r="A86" s="6">
        <v>341</v>
      </c>
      <c r="B86" s="6" t="s">
        <v>91</v>
      </c>
      <c r="C86" s="7"/>
      <c r="D86" s="7"/>
      <c r="E86" s="7"/>
      <c r="F86" s="7"/>
      <c r="G86" s="7"/>
      <c r="H86" s="8">
        <v>8</v>
      </c>
      <c r="I86" s="8">
        <v>8</v>
      </c>
      <c r="J86" s="8">
        <v>23</v>
      </c>
      <c r="K86" s="7"/>
      <c r="L86" s="7"/>
      <c r="M86" s="7"/>
      <c r="N86" s="7"/>
      <c r="O86" s="7"/>
      <c r="P86" s="7"/>
      <c r="Q86" s="7"/>
      <c r="R86" s="8">
        <v>23</v>
      </c>
      <c r="S86" s="8">
        <v>31</v>
      </c>
      <c r="T86" s="10">
        <v>0.74193548387096775</v>
      </c>
      <c r="U86" s="7"/>
      <c r="V86" s="7"/>
      <c r="W86" s="7"/>
      <c r="X86" s="7"/>
    </row>
    <row r="87" spans="1:24" x14ac:dyDescent="0.25">
      <c r="A87" s="6">
        <v>346</v>
      </c>
      <c r="B87" s="6" t="s">
        <v>92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8">
        <v>1</v>
      </c>
      <c r="N87" s="7"/>
      <c r="O87" s="8">
        <v>1</v>
      </c>
      <c r="P87" s="7"/>
      <c r="Q87" s="7"/>
      <c r="R87" s="8">
        <v>2</v>
      </c>
      <c r="S87" s="8">
        <v>2</v>
      </c>
      <c r="T87" s="10">
        <v>1</v>
      </c>
      <c r="U87" s="7"/>
      <c r="V87" s="7"/>
      <c r="W87" s="8"/>
      <c r="X87" s="10"/>
    </row>
    <row r="88" spans="1:24" x14ac:dyDescent="0.25">
      <c r="A88" s="6">
        <v>351</v>
      </c>
      <c r="B88" s="6" t="s">
        <v>93</v>
      </c>
      <c r="C88" s="7"/>
      <c r="D88" s="8">
        <v>48</v>
      </c>
      <c r="E88" s="8">
        <v>879</v>
      </c>
      <c r="F88" s="8">
        <v>263</v>
      </c>
      <c r="G88" s="8">
        <v>30</v>
      </c>
      <c r="H88" s="8">
        <v>769</v>
      </c>
      <c r="I88" s="8">
        <v>1989</v>
      </c>
      <c r="J88" s="8">
        <v>135</v>
      </c>
      <c r="K88" s="8">
        <v>16994</v>
      </c>
      <c r="L88" s="9">
        <v>6083</v>
      </c>
      <c r="M88" s="8">
        <v>3</v>
      </c>
      <c r="N88" s="8">
        <v>9945</v>
      </c>
      <c r="O88" s="7"/>
      <c r="P88" s="7"/>
      <c r="Q88" s="7"/>
      <c r="R88" s="8">
        <v>33160</v>
      </c>
      <c r="S88" s="8">
        <v>35149</v>
      </c>
      <c r="T88" s="10">
        <v>0.94341233036501748</v>
      </c>
      <c r="U88" s="8"/>
      <c r="V88" s="10"/>
      <c r="W88" s="8"/>
      <c r="X88" s="10"/>
    </row>
    <row r="89" spans="1:24" x14ac:dyDescent="0.25">
      <c r="A89" s="6">
        <v>354</v>
      </c>
      <c r="B89" s="6" t="s">
        <v>94</v>
      </c>
      <c r="C89" s="7"/>
      <c r="D89" s="8">
        <v>32</v>
      </c>
      <c r="E89" s="8">
        <v>2</v>
      </c>
      <c r="F89" s="8">
        <v>3</v>
      </c>
      <c r="G89" s="7"/>
      <c r="H89" s="8">
        <v>63</v>
      </c>
      <c r="I89" s="8">
        <v>100</v>
      </c>
      <c r="J89" s="8">
        <v>11</v>
      </c>
      <c r="K89" s="8">
        <v>586</v>
      </c>
      <c r="L89" s="9">
        <v>253</v>
      </c>
      <c r="M89" s="8">
        <v>85</v>
      </c>
      <c r="N89" s="8">
        <v>179</v>
      </c>
      <c r="O89" s="8">
        <v>25</v>
      </c>
      <c r="P89" s="7"/>
      <c r="Q89" s="7"/>
      <c r="R89" s="8">
        <v>1139</v>
      </c>
      <c r="S89" s="8">
        <v>1239</v>
      </c>
      <c r="T89" s="10">
        <v>0.91928974979822442</v>
      </c>
      <c r="U89" s="7"/>
      <c r="V89" s="7"/>
      <c r="W89" s="8"/>
      <c r="X89" s="10"/>
    </row>
    <row r="90" spans="1:24" x14ac:dyDescent="0.25">
      <c r="A90" s="6">
        <v>355</v>
      </c>
      <c r="B90" s="6" t="s">
        <v>95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8">
        <v>6</v>
      </c>
      <c r="N90" s="7"/>
      <c r="O90" s="7"/>
      <c r="P90" s="7"/>
      <c r="Q90" s="7"/>
      <c r="R90" s="8">
        <v>6</v>
      </c>
      <c r="S90" s="8">
        <v>6</v>
      </c>
      <c r="T90" s="10">
        <v>1</v>
      </c>
      <c r="U90" s="7"/>
      <c r="V90" s="7"/>
      <c r="W90" s="8"/>
      <c r="X90" s="10"/>
    </row>
    <row r="91" spans="1:24" x14ac:dyDescent="0.25">
      <c r="A91" s="6">
        <v>361</v>
      </c>
      <c r="B91" s="6" t="s">
        <v>96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8">
        <v>21</v>
      </c>
      <c r="N91" s="7"/>
      <c r="O91" s="8">
        <v>1</v>
      </c>
      <c r="P91" s="7"/>
      <c r="Q91" s="7"/>
      <c r="R91" s="8">
        <v>22</v>
      </c>
      <c r="S91" s="8">
        <v>22</v>
      </c>
      <c r="T91" s="10">
        <v>1</v>
      </c>
      <c r="U91" s="7"/>
      <c r="V91" s="7"/>
      <c r="W91" s="8"/>
      <c r="X91" s="10"/>
    </row>
    <row r="92" spans="1:24" x14ac:dyDescent="0.25">
      <c r="A92" s="6">
        <v>362</v>
      </c>
      <c r="B92" s="6" t="s">
        <v>97</v>
      </c>
      <c r="C92" s="7"/>
      <c r="D92" s="8">
        <v>416</v>
      </c>
      <c r="E92" s="7"/>
      <c r="F92" s="8">
        <v>13</v>
      </c>
      <c r="G92" s="7"/>
      <c r="H92" s="8">
        <v>11</v>
      </c>
      <c r="I92" s="8">
        <v>440</v>
      </c>
      <c r="J92" s="8">
        <v>22</v>
      </c>
      <c r="K92" s="8">
        <v>12</v>
      </c>
      <c r="L92" s="9">
        <v>180</v>
      </c>
      <c r="M92" s="7"/>
      <c r="N92" s="8">
        <v>131</v>
      </c>
      <c r="O92" s="7"/>
      <c r="P92" s="7"/>
      <c r="Q92" s="7"/>
      <c r="R92" s="8">
        <v>345</v>
      </c>
      <c r="S92" s="8">
        <v>785</v>
      </c>
      <c r="T92" s="10">
        <v>0.43949044585987262</v>
      </c>
      <c r="U92" s="7"/>
      <c r="V92" s="7"/>
      <c r="W92" s="8"/>
      <c r="X92" s="10"/>
    </row>
    <row r="93" spans="1:24" x14ac:dyDescent="0.25">
      <c r="A93" s="6">
        <v>365</v>
      </c>
      <c r="B93" s="6" t="s">
        <v>98</v>
      </c>
      <c r="C93" s="7"/>
      <c r="D93" s="7"/>
      <c r="E93" s="7"/>
      <c r="F93" s="7"/>
      <c r="G93" s="7"/>
      <c r="H93" s="8">
        <v>4</v>
      </c>
      <c r="I93" s="8">
        <v>4</v>
      </c>
      <c r="J93" s="8">
        <v>18</v>
      </c>
      <c r="K93" s="7"/>
      <c r="L93" s="9">
        <v>8</v>
      </c>
      <c r="M93" s="7"/>
      <c r="N93" s="8">
        <v>6</v>
      </c>
      <c r="O93" s="7"/>
      <c r="P93" s="7"/>
      <c r="Q93" s="7"/>
      <c r="R93" s="8">
        <v>32</v>
      </c>
      <c r="S93" s="8">
        <v>36</v>
      </c>
      <c r="T93" s="10">
        <v>0.88888888888888884</v>
      </c>
      <c r="U93" s="7"/>
      <c r="V93" s="7"/>
      <c r="W93" s="8"/>
      <c r="X93" s="10"/>
    </row>
    <row r="94" spans="1:24" x14ac:dyDescent="0.25">
      <c r="A94" s="6">
        <v>368</v>
      </c>
      <c r="B94" s="6" t="s">
        <v>99</v>
      </c>
      <c r="C94" s="7"/>
      <c r="D94" s="7"/>
      <c r="E94" s="7"/>
      <c r="F94" s="7"/>
      <c r="G94" s="7"/>
      <c r="H94" s="8">
        <v>2</v>
      </c>
      <c r="I94" s="8">
        <v>2</v>
      </c>
      <c r="J94" s="7"/>
      <c r="K94" s="7"/>
      <c r="L94" s="7"/>
      <c r="M94" s="7"/>
      <c r="N94" s="7"/>
      <c r="O94" s="7"/>
      <c r="P94" s="7"/>
      <c r="Q94" s="7"/>
      <c r="R94" s="8">
        <v>0</v>
      </c>
      <c r="S94" s="8">
        <v>2</v>
      </c>
      <c r="T94" s="10">
        <v>0</v>
      </c>
      <c r="U94" s="7"/>
      <c r="V94" s="7"/>
      <c r="W94" s="7"/>
      <c r="X94" s="7"/>
    </row>
    <row r="95" spans="1:24" x14ac:dyDescent="0.25">
      <c r="A95" s="6">
        <v>369</v>
      </c>
      <c r="B95" s="6" t="s">
        <v>100</v>
      </c>
      <c r="C95" s="7"/>
      <c r="D95" s="7"/>
      <c r="E95" s="7"/>
      <c r="F95" s="7"/>
      <c r="G95" s="7"/>
      <c r="H95" s="8">
        <v>7</v>
      </c>
      <c r="I95" s="8">
        <v>7</v>
      </c>
      <c r="J95" s="7"/>
      <c r="K95" s="7"/>
      <c r="L95" s="7"/>
      <c r="M95" s="7"/>
      <c r="N95" s="7"/>
      <c r="O95" s="7"/>
      <c r="P95" s="7"/>
      <c r="Q95" s="7"/>
      <c r="R95" s="8">
        <v>0</v>
      </c>
      <c r="S95" s="8">
        <v>7</v>
      </c>
      <c r="T95" s="10">
        <v>0</v>
      </c>
      <c r="U95" s="7"/>
      <c r="V95" s="7"/>
      <c r="W95" s="7"/>
      <c r="X95" s="7"/>
    </row>
    <row r="96" spans="1:24" x14ac:dyDescent="0.25">
      <c r="A96" s="6">
        <v>395</v>
      </c>
      <c r="B96" s="6" t="s">
        <v>101</v>
      </c>
      <c r="C96" s="7"/>
      <c r="D96" s="8">
        <v>54</v>
      </c>
      <c r="E96" s="7"/>
      <c r="F96" s="8">
        <v>445</v>
      </c>
      <c r="G96" s="8">
        <v>2</v>
      </c>
      <c r="H96" s="8">
        <v>415</v>
      </c>
      <c r="I96" s="8">
        <v>916</v>
      </c>
      <c r="J96" s="7"/>
      <c r="K96" s="8">
        <v>7043</v>
      </c>
      <c r="L96" s="9">
        <v>2236</v>
      </c>
      <c r="M96" s="8">
        <v>14526</v>
      </c>
      <c r="N96" s="8">
        <v>2000</v>
      </c>
      <c r="O96" s="8">
        <v>10059</v>
      </c>
      <c r="P96" s="7"/>
      <c r="Q96" s="7"/>
      <c r="R96" s="8">
        <v>35864</v>
      </c>
      <c r="S96" s="8">
        <v>36780</v>
      </c>
      <c r="T96" s="10">
        <v>0.97509516041326805</v>
      </c>
      <c r="U96" s="8"/>
      <c r="V96" s="10"/>
      <c r="W96" s="8"/>
      <c r="X96" s="10"/>
    </row>
    <row r="97" spans="1:25" x14ac:dyDescent="0.25">
      <c r="A97" s="6">
        <v>396</v>
      </c>
      <c r="B97" s="6" t="s">
        <v>102</v>
      </c>
      <c r="C97" s="8">
        <v>1099</v>
      </c>
      <c r="D97" s="8">
        <v>54</v>
      </c>
      <c r="E97" s="7"/>
      <c r="F97" s="8">
        <v>445</v>
      </c>
      <c r="G97" s="8">
        <v>2</v>
      </c>
      <c r="H97" s="8">
        <v>1268</v>
      </c>
      <c r="I97" s="8">
        <v>2868</v>
      </c>
      <c r="J97" s="7"/>
      <c r="K97" s="8">
        <v>14848</v>
      </c>
      <c r="L97" s="9">
        <v>3527</v>
      </c>
      <c r="M97" s="8">
        <v>10511</v>
      </c>
      <c r="N97" s="8">
        <v>2213</v>
      </c>
      <c r="O97" s="8">
        <v>2687</v>
      </c>
      <c r="P97" s="7"/>
      <c r="Q97" s="7"/>
      <c r="R97" s="8">
        <v>33786</v>
      </c>
      <c r="S97" s="8">
        <v>36654</v>
      </c>
      <c r="T97" s="10">
        <v>0.92175478801767885</v>
      </c>
      <c r="U97" s="8"/>
      <c r="V97" s="10"/>
      <c r="W97" s="8"/>
      <c r="X97" s="10"/>
    </row>
    <row r="98" spans="1:25" x14ac:dyDescent="0.25">
      <c r="A98" s="6">
        <v>398</v>
      </c>
      <c r="B98" s="6" t="s">
        <v>103</v>
      </c>
      <c r="C98" s="8">
        <v>8</v>
      </c>
      <c r="D98" s="8">
        <v>62</v>
      </c>
      <c r="E98" s="8">
        <v>13</v>
      </c>
      <c r="F98" s="8">
        <v>171</v>
      </c>
      <c r="G98" s="7"/>
      <c r="H98" s="8">
        <v>122</v>
      </c>
      <c r="I98" s="8">
        <v>376</v>
      </c>
      <c r="J98" s="7"/>
      <c r="K98" s="8">
        <v>7260</v>
      </c>
      <c r="L98" s="9">
        <v>2307</v>
      </c>
      <c r="M98" s="8">
        <v>1861</v>
      </c>
      <c r="N98" s="8">
        <v>1838</v>
      </c>
      <c r="O98" s="8">
        <v>518</v>
      </c>
      <c r="P98" s="7"/>
      <c r="Q98" s="7"/>
      <c r="R98" s="8">
        <v>13784</v>
      </c>
      <c r="S98" s="8">
        <v>14160</v>
      </c>
      <c r="T98" s="10">
        <v>0.97344632768361583</v>
      </c>
      <c r="U98" s="8"/>
      <c r="V98" s="10"/>
      <c r="W98" s="8"/>
      <c r="X98" s="10"/>
    </row>
    <row r="99" spans="1:25" x14ac:dyDescent="0.25">
      <c r="A99" s="6">
        <v>399</v>
      </c>
      <c r="B99" s="6" t="s">
        <v>104</v>
      </c>
      <c r="C99" s="8">
        <v>2640</v>
      </c>
      <c r="D99" s="8">
        <v>2</v>
      </c>
      <c r="E99" s="8">
        <v>43</v>
      </c>
      <c r="F99" s="8">
        <v>575</v>
      </c>
      <c r="G99" s="8">
        <v>6</v>
      </c>
      <c r="H99" s="8">
        <v>196</v>
      </c>
      <c r="I99" s="8">
        <v>3462</v>
      </c>
      <c r="J99" s="7"/>
      <c r="K99" s="8">
        <v>18158</v>
      </c>
      <c r="L99" s="9">
        <v>2752</v>
      </c>
      <c r="M99" s="8">
        <v>11015</v>
      </c>
      <c r="N99" s="8">
        <v>6052</v>
      </c>
      <c r="O99" s="8">
        <v>3736</v>
      </c>
      <c r="P99" s="7"/>
      <c r="Q99" s="7"/>
      <c r="R99" s="8">
        <v>41713</v>
      </c>
      <c r="S99" s="8">
        <v>45175</v>
      </c>
      <c r="T99" s="10">
        <v>0.92336469286109579</v>
      </c>
      <c r="U99" s="8"/>
      <c r="V99" s="10"/>
      <c r="W99" s="8"/>
      <c r="X99" s="10"/>
    </row>
    <row r="100" spans="1:25" x14ac:dyDescent="0.25">
      <c r="R100" s="8"/>
      <c r="S100" s="8"/>
      <c r="T100" s="10"/>
    </row>
    <row r="101" spans="1:25" x14ac:dyDescent="0.25">
      <c r="R101" s="8"/>
      <c r="S101" s="8"/>
      <c r="T101" s="10"/>
    </row>
    <row r="102" spans="1:25" x14ac:dyDescent="0.25">
      <c r="A102" s="7"/>
      <c r="B102" s="11" t="s">
        <v>60</v>
      </c>
      <c r="C102" s="8">
        <v>3747</v>
      </c>
      <c r="D102" s="8">
        <v>4202</v>
      </c>
      <c r="E102" s="8">
        <v>1036</v>
      </c>
      <c r="F102" s="8">
        <v>2127</v>
      </c>
      <c r="G102" s="8">
        <v>42</v>
      </c>
      <c r="H102" s="8">
        <v>4063</v>
      </c>
      <c r="I102" s="8">
        <v>15217</v>
      </c>
      <c r="J102" s="8">
        <v>879</v>
      </c>
      <c r="K102" s="8">
        <v>69892</v>
      </c>
      <c r="L102" s="8">
        <f>SUM(L58:L99)</f>
        <v>20378</v>
      </c>
      <c r="M102" s="8">
        <v>38383</v>
      </c>
      <c r="N102" s="8">
        <v>26585</v>
      </c>
      <c r="O102" s="8">
        <v>17183</v>
      </c>
      <c r="P102" s="7"/>
      <c r="Q102" s="7"/>
      <c r="R102" s="8">
        <v>173300</v>
      </c>
      <c r="S102" s="8">
        <v>188517</v>
      </c>
      <c r="T102" s="10">
        <v>0.92000820051305776</v>
      </c>
      <c r="U102" s="8"/>
      <c r="V102" s="10"/>
      <c r="W102" s="8"/>
      <c r="X102" s="10"/>
    </row>
    <row r="103" spans="1:25" x14ac:dyDescent="0.25">
      <c r="A103" s="7"/>
      <c r="B103" s="11" t="s">
        <v>61</v>
      </c>
      <c r="C103" s="12">
        <v>0.78100000000000003</v>
      </c>
      <c r="D103" s="12">
        <v>0.626</v>
      </c>
      <c r="E103" s="12">
        <v>0.16800000000000001</v>
      </c>
      <c r="F103" s="12">
        <v>0.192</v>
      </c>
      <c r="G103" s="12">
        <v>4.8000000000000001E-2</v>
      </c>
      <c r="H103" s="12">
        <v>0.183</v>
      </c>
      <c r="I103" s="12">
        <v>0.29399999999999998</v>
      </c>
      <c r="J103" s="12">
        <v>1.7999999999999999E-2</v>
      </c>
      <c r="K103" s="12">
        <v>7.2999999999999995E-2</v>
      </c>
      <c r="L103" s="12">
        <f>L102/J307</f>
        <v>0.1412696101879389</v>
      </c>
      <c r="M103" s="12">
        <v>0.28399999999999997</v>
      </c>
      <c r="N103" s="12">
        <v>5.8999999999999997E-2</v>
      </c>
      <c r="O103" s="12">
        <v>0.25700000000000001</v>
      </c>
      <c r="P103" s="10">
        <v>0</v>
      </c>
      <c r="Q103" s="10">
        <v>0</v>
      </c>
      <c r="R103" s="12">
        <v>9.588274088533022E-2</v>
      </c>
      <c r="S103" s="12">
        <v>0.10139460134538772</v>
      </c>
      <c r="T103" s="7"/>
      <c r="U103" s="12"/>
      <c r="V103" s="7"/>
      <c r="W103" s="12"/>
      <c r="X103" s="7"/>
    </row>
    <row r="105" spans="1:25" ht="18.75" x14ac:dyDescent="0.25">
      <c r="A105" s="17" t="s">
        <v>0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ht="18.75" x14ac:dyDescent="0.25">
      <c r="A106" s="17" t="s">
        <v>1</v>
      </c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</row>
    <row r="109" spans="1:25" x14ac:dyDescent="0.25">
      <c r="A109" s="1" t="s">
        <v>2</v>
      </c>
      <c r="B109" s="2"/>
      <c r="C109" s="18" t="s">
        <v>105</v>
      </c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x14ac:dyDescent="0.25">
      <c r="A110" s="23" t="s">
        <v>4</v>
      </c>
      <c r="B110" s="23"/>
      <c r="C110" s="23"/>
    </row>
    <row r="112" spans="1:25" x14ac:dyDescent="0.25">
      <c r="A112" s="20"/>
      <c r="B112" s="20"/>
      <c r="C112" s="21" t="s">
        <v>5</v>
      </c>
      <c r="D112" s="21"/>
      <c r="E112" s="21"/>
      <c r="F112" s="21"/>
      <c r="G112" s="21"/>
      <c r="H112" s="21"/>
      <c r="I112" s="21"/>
      <c r="J112" s="21"/>
      <c r="K112" s="21" t="s">
        <v>6</v>
      </c>
      <c r="L112" s="21"/>
      <c r="M112" s="21"/>
      <c r="N112" s="3" t="s">
        <v>7</v>
      </c>
      <c r="O112" s="3" t="s">
        <v>7</v>
      </c>
      <c r="P112" s="3" t="s">
        <v>8</v>
      </c>
      <c r="Q112" s="3" t="s">
        <v>8</v>
      </c>
      <c r="S112" s="4"/>
      <c r="T112" s="4"/>
      <c r="U112" s="21"/>
      <c r="V112" s="21"/>
      <c r="W112" s="21"/>
      <c r="X112" s="21"/>
    </row>
    <row r="113" spans="1:24" x14ac:dyDescent="0.25">
      <c r="A113" s="20"/>
      <c r="B113" s="20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3" t="s">
        <v>9</v>
      </c>
      <c r="O113" s="3" t="s">
        <v>10</v>
      </c>
      <c r="P113" s="3" t="s">
        <v>11</v>
      </c>
      <c r="Q113" s="3" t="s">
        <v>12</v>
      </c>
      <c r="S113" s="22"/>
      <c r="T113" s="22"/>
      <c r="U113" s="21"/>
      <c r="V113" s="21"/>
      <c r="W113" s="21"/>
      <c r="X113" s="21"/>
    </row>
    <row r="114" spans="1:24" x14ac:dyDescent="0.25">
      <c r="A114" s="5" t="s">
        <v>13</v>
      </c>
      <c r="B114" s="5" t="s">
        <v>14</v>
      </c>
      <c r="C114" s="4"/>
      <c r="D114" s="3" t="s">
        <v>15</v>
      </c>
      <c r="E114" s="3" t="s">
        <v>9</v>
      </c>
      <c r="F114" s="3" t="s">
        <v>10</v>
      </c>
      <c r="G114" s="3" t="s">
        <v>16</v>
      </c>
      <c r="H114" s="4"/>
      <c r="I114" s="3" t="s">
        <v>17</v>
      </c>
      <c r="J114" s="3" t="s">
        <v>18</v>
      </c>
      <c r="K114" s="3" t="s">
        <v>9</v>
      </c>
      <c r="L114" s="3" t="s">
        <v>19</v>
      </c>
      <c r="M114" s="3" t="s">
        <v>10</v>
      </c>
      <c r="N114" s="3" t="s">
        <v>20</v>
      </c>
      <c r="O114" s="3" t="s">
        <v>20</v>
      </c>
      <c r="P114" s="3" t="s">
        <v>8</v>
      </c>
      <c r="Q114" s="3" t="s">
        <v>8</v>
      </c>
      <c r="R114" s="3" t="s">
        <v>17</v>
      </c>
      <c r="S114" s="4"/>
      <c r="T114" s="3" t="s">
        <v>21</v>
      </c>
      <c r="U114" s="4"/>
      <c r="V114" s="4"/>
      <c r="W114" s="4"/>
      <c r="X114" s="4"/>
    </row>
    <row r="115" spans="1:24" x14ac:dyDescent="0.25">
      <c r="A115" s="5" t="s">
        <v>22</v>
      </c>
      <c r="B115" s="5" t="s">
        <v>23</v>
      </c>
      <c r="C115" s="3" t="s">
        <v>24</v>
      </c>
      <c r="D115" s="3" t="s">
        <v>25</v>
      </c>
      <c r="E115" s="3" t="s">
        <v>26</v>
      </c>
      <c r="F115" s="3" t="s">
        <v>27</v>
      </c>
      <c r="G115" s="3" t="s">
        <v>28</v>
      </c>
      <c r="H115" s="3" t="s">
        <v>29</v>
      </c>
      <c r="I115" s="3" t="s">
        <v>30</v>
      </c>
      <c r="J115" s="3" t="s">
        <v>31</v>
      </c>
      <c r="K115" s="3" t="s">
        <v>26</v>
      </c>
      <c r="L115" s="3"/>
      <c r="M115" s="3" t="s">
        <v>27</v>
      </c>
      <c r="N115" s="3" t="s">
        <v>26</v>
      </c>
      <c r="O115" s="3" t="s">
        <v>27</v>
      </c>
      <c r="P115" s="3" t="s">
        <v>32</v>
      </c>
      <c r="Q115" s="3" t="s">
        <v>33</v>
      </c>
      <c r="R115" s="3" t="s">
        <v>6</v>
      </c>
      <c r="S115" s="3" t="s">
        <v>17</v>
      </c>
      <c r="T115" s="3" t="s">
        <v>6</v>
      </c>
      <c r="U115" s="3"/>
      <c r="V115" s="3"/>
      <c r="W115" s="3"/>
      <c r="X115" s="3"/>
    </row>
    <row r="118" spans="1:24" x14ac:dyDescent="0.25">
      <c r="A118" s="6">
        <v>430</v>
      </c>
      <c r="B118" s="6" t="s">
        <v>106</v>
      </c>
      <c r="C118" s="7"/>
      <c r="D118" s="8">
        <v>10</v>
      </c>
      <c r="E118" s="7"/>
      <c r="F118" s="7"/>
      <c r="G118" s="8">
        <v>6</v>
      </c>
      <c r="H118" s="7"/>
      <c r="I118" s="8">
        <v>16</v>
      </c>
      <c r="J118" s="7"/>
      <c r="K118" s="8">
        <v>139</v>
      </c>
      <c r="L118" s="9">
        <v>26</v>
      </c>
      <c r="M118" s="8">
        <v>146</v>
      </c>
      <c r="N118" s="8">
        <v>6</v>
      </c>
      <c r="O118" s="8">
        <v>47</v>
      </c>
      <c r="P118" s="7"/>
      <c r="Q118" s="7"/>
      <c r="R118" s="8">
        <v>364</v>
      </c>
      <c r="S118" s="8">
        <v>380</v>
      </c>
      <c r="T118" s="10">
        <v>0.95789473684210524</v>
      </c>
      <c r="U118" s="8"/>
      <c r="V118" s="10"/>
      <c r="W118" s="8"/>
      <c r="X118" s="10"/>
    </row>
    <row r="119" spans="1:24" x14ac:dyDescent="0.25">
      <c r="A119" s="6">
        <v>459</v>
      </c>
      <c r="B119" s="6" t="s">
        <v>107</v>
      </c>
      <c r="C119" s="7"/>
      <c r="D119" s="7"/>
      <c r="E119" s="7"/>
      <c r="F119" s="8">
        <v>2</v>
      </c>
      <c r="G119" s="7"/>
      <c r="H119" s="8">
        <v>3</v>
      </c>
      <c r="I119" s="8">
        <v>5</v>
      </c>
      <c r="J119" s="7"/>
      <c r="K119" s="8">
        <v>1</v>
      </c>
      <c r="L119" s="9">
        <v>6</v>
      </c>
      <c r="M119" s="8">
        <v>20</v>
      </c>
      <c r="N119" s="7"/>
      <c r="O119" s="8">
        <v>4</v>
      </c>
      <c r="P119" s="7"/>
      <c r="Q119" s="7"/>
      <c r="R119" s="8">
        <v>31</v>
      </c>
      <c r="S119" s="8">
        <v>36</v>
      </c>
      <c r="T119" s="10">
        <v>0.86111111111111116</v>
      </c>
      <c r="U119" s="7"/>
      <c r="V119" s="7"/>
      <c r="W119" s="8"/>
      <c r="X119" s="10"/>
    </row>
    <row r="120" spans="1:24" x14ac:dyDescent="0.25">
      <c r="A120" s="6">
        <v>480</v>
      </c>
      <c r="B120" s="6" t="s">
        <v>108</v>
      </c>
      <c r="C120" s="7"/>
      <c r="D120" s="8">
        <v>8</v>
      </c>
      <c r="E120" s="7"/>
      <c r="F120" s="8">
        <v>20</v>
      </c>
      <c r="G120" s="7"/>
      <c r="H120" s="8">
        <v>379</v>
      </c>
      <c r="I120" s="8">
        <v>407</v>
      </c>
      <c r="J120" s="7"/>
      <c r="K120" s="8">
        <v>6362</v>
      </c>
      <c r="L120" s="9">
        <v>1244</v>
      </c>
      <c r="M120" s="8">
        <v>760</v>
      </c>
      <c r="N120" s="8">
        <v>1837</v>
      </c>
      <c r="O120" s="8">
        <v>352</v>
      </c>
      <c r="P120" s="7"/>
      <c r="Q120" s="7"/>
      <c r="R120" s="8">
        <v>10555</v>
      </c>
      <c r="S120" s="8">
        <v>10962</v>
      </c>
      <c r="T120" s="10">
        <v>0.96287173873380771</v>
      </c>
      <c r="U120" s="8"/>
      <c r="V120" s="10"/>
      <c r="W120" s="8"/>
      <c r="X120" s="10"/>
    </row>
    <row r="121" spans="1:24" x14ac:dyDescent="0.25">
      <c r="A121" s="6">
        <v>483</v>
      </c>
      <c r="B121" s="6" t="s">
        <v>109</v>
      </c>
      <c r="C121" s="7"/>
      <c r="D121" s="7"/>
      <c r="E121" s="7"/>
      <c r="F121" s="8">
        <v>1</v>
      </c>
      <c r="G121" s="7"/>
      <c r="H121" s="7"/>
      <c r="I121" s="8">
        <v>1</v>
      </c>
      <c r="J121" s="7"/>
      <c r="K121" s="7"/>
      <c r="L121" s="9">
        <v>2</v>
      </c>
      <c r="M121" s="8">
        <v>11</v>
      </c>
      <c r="N121" s="7"/>
      <c r="O121" s="8">
        <v>7</v>
      </c>
      <c r="P121" s="7"/>
      <c r="Q121" s="7"/>
      <c r="R121" s="8">
        <v>20</v>
      </c>
      <c r="S121" s="8">
        <v>21</v>
      </c>
      <c r="T121" s="10">
        <v>0.95238095238095233</v>
      </c>
      <c r="U121" s="7"/>
      <c r="V121" s="7"/>
      <c r="W121" s="8"/>
      <c r="X121" s="10"/>
    </row>
    <row r="122" spans="1:24" x14ac:dyDescent="0.25">
      <c r="A122" s="6">
        <v>495</v>
      </c>
      <c r="B122" s="6" t="s">
        <v>110</v>
      </c>
      <c r="C122" s="7"/>
      <c r="D122" s="8">
        <v>8</v>
      </c>
      <c r="E122" s="8">
        <v>1</v>
      </c>
      <c r="F122" s="8">
        <v>156</v>
      </c>
      <c r="G122" s="8">
        <v>8</v>
      </c>
      <c r="H122" s="8">
        <v>46</v>
      </c>
      <c r="I122" s="8">
        <v>219</v>
      </c>
      <c r="J122" s="7"/>
      <c r="K122" s="8">
        <v>4591</v>
      </c>
      <c r="L122" s="9">
        <v>2141</v>
      </c>
      <c r="M122" s="8">
        <v>17753</v>
      </c>
      <c r="N122" s="8">
        <v>4245</v>
      </c>
      <c r="O122" s="8">
        <v>12975</v>
      </c>
      <c r="P122" s="7"/>
      <c r="Q122" s="7"/>
      <c r="R122" s="8">
        <v>41705</v>
      </c>
      <c r="S122" s="8">
        <v>41924</v>
      </c>
      <c r="T122" s="10">
        <v>0.99477626180707945</v>
      </c>
      <c r="U122" s="8"/>
      <c r="V122" s="10"/>
      <c r="W122" s="8"/>
      <c r="X122" s="10"/>
    </row>
    <row r="123" spans="1:24" x14ac:dyDescent="0.25">
      <c r="A123" s="6">
        <v>496</v>
      </c>
      <c r="B123" s="6" t="s">
        <v>111</v>
      </c>
      <c r="C123" s="7"/>
      <c r="D123" s="8">
        <v>202</v>
      </c>
      <c r="E123" s="7"/>
      <c r="F123" s="8">
        <v>54</v>
      </c>
      <c r="G123" s="8">
        <v>12</v>
      </c>
      <c r="H123" s="8">
        <v>29</v>
      </c>
      <c r="I123" s="8">
        <v>297</v>
      </c>
      <c r="J123" s="7"/>
      <c r="K123" s="8">
        <v>3471</v>
      </c>
      <c r="L123" s="9">
        <v>373</v>
      </c>
      <c r="M123" s="8">
        <v>2368</v>
      </c>
      <c r="N123" s="8">
        <v>6828</v>
      </c>
      <c r="O123" s="8">
        <v>1529</v>
      </c>
      <c r="P123" s="7"/>
      <c r="Q123" s="7"/>
      <c r="R123" s="8">
        <v>14569</v>
      </c>
      <c r="S123" s="8">
        <v>14866</v>
      </c>
      <c r="T123" s="10">
        <v>0.98002152562895195</v>
      </c>
      <c r="U123" s="8"/>
      <c r="V123" s="10"/>
      <c r="W123" s="8"/>
      <c r="X123" s="10"/>
    </row>
    <row r="124" spans="1:24" x14ac:dyDescent="0.25">
      <c r="A124" s="6">
        <v>497</v>
      </c>
      <c r="B124" s="6" t="s">
        <v>112</v>
      </c>
      <c r="C124" s="8">
        <v>1049</v>
      </c>
      <c r="D124" s="8">
        <v>76</v>
      </c>
      <c r="E124" s="8">
        <v>4</v>
      </c>
      <c r="F124" s="8">
        <v>1285</v>
      </c>
      <c r="G124" s="8">
        <v>26</v>
      </c>
      <c r="H124" s="8">
        <v>2858</v>
      </c>
      <c r="I124" s="8">
        <v>5298</v>
      </c>
      <c r="J124" s="7"/>
      <c r="K124" s="8">
        <v>54749</v>
      </c>
      <c r="L124" s="9">
        <v>9870</v>
      </c>
      <c r="M124" s="8">
        <v>32823</v>
      </c>
      <c r="N124" s="8">
        <v>14163</v>
      </c>
      <c r="O124" s="8">
        <v>10725</v>
      </c>
      <c r="P124" s="7"/>
      <c r="Q124" s="7"/>
      <c r="R124" s="8">
        <v>122330</v>
      </c>
      <c r="S124" s="8">
        <v>127628</v>
      </c>
      <c r="T124" s="10">
        <v>0.9584887328799323</v>
      </c>
      <c r="U124" s="8"/>
      <c r="V124" s="10"/>
      <c r="W124" s="8"/>
      <c r="X124" s="10"/>
    </row>
    <row r="125" spans="1:24" x14ac:dyDescent="0.25">
      <c r="R125" s="8"/>
      <c r="S125" s="8"/>
      <c r="T125" s="10"/>
    </row>
    <row r="126" spans="1:24" x14ac:dyDescent="0.25">
      <c r="R126" s="8"/>
      <c r="S126" s="8"/>
      <c r="T126" s="10"/>
    </row>
    <row r="127" spans="1:24" x14ac:dyDescent="0.25">
      <c r="A127" s="7"/>
      <c r="B127" s="11" t="s">
        <v>60</v>
      </c>
      <c r="C127" s="8">
        <v>1049</v>
      </c>
      <c r="D127" s="8">
        <v>304</v>
      </c>
      <c r="E127" s="8">
        <v>5</v>
      </c>
      <c r="F127" s="8">
        <v>1518</v>
      </c>
      <c r="G127" s="8">
        <v>52</v>
      </c>
      <c r="H127" s="8">
        <v>3315</v>
      </c>
      <c r="I127" s="8">
        <v>6243</v>
      </c>
      <c r="J127" s="7"/>
      <c r="K127" s="8">
        <v>69313</v>
      </c>
      <c r="L127" s="8">
        <f>SUM(L118:L124)</f>
        <v>13662</v>
      </c>
      <c r="M127" s="8">
        <v>53881</v>
      </c>
      <c r="N127" s="8">
        <v>27079</v>
      </c>
      <c r="O127" s="8">
        <v>25639</v>
      </c>
      <c r="P127" s="7"/>
      <c r="Q127" s="7"/>
      <c r="R127" s="8">
        <v>189574</v>
      </c>
      <c r="S127" s="8">
        <v>195817</v>
      </c>
      <c r="T127" s="10">
        <v>0.96822512673303607</v>
      </c>
      <c r="U127" s="8"/>
      <c r="V127" s="10"/>
      <c r="W127" s="8"/>
      <c r="X127" s="10"/>
    </row>
    <row r="128" spans="1:24" x14ac:dyDescent="0.25">
      <c r="A128" s="7"/>
      <c r="B128" s="11" t="s">
        <v>61</v>
      </c>
      <c r="C128" s="12">
        <v>0.219</v>
      </c>
      <c r="D128" s="12">
        <v>4.4999999999999998E-2</v>
      </c>
      <c r="E128" s="12">
        <v>1E-3</v>
      </c>
      <c r="F128" s="12">
        <v>0.13700000000000001</v>
      </c>
      <c r="G128" s="10">
        <v>0.06</v>
      </c>
      <c r="H128" s="12">
        <v>0.14899999999999999</v>
      </c>
      <c r="I128" s="10">
        <v>0.12</v>
      </c>
      <c r="J128" s="10">
        <v>0</v>
      </c>
      <c r="K128" s="12">
        <v>7.1999999999999995E-2</v>
      </c>
      <c r="L128" s="12">
        <f>L127/J307</f>
        <v>9.4711228500717504E-2</v>
      </c>
      <c r="M128" s="12">
        <v>0.39800000000000002</v>
      </c>
      <c r="N128" s="10">
        <v>0.06</v>
      </c>
      <c r="O128" s="12">
        <v>0.38300000000000001</v>
      </c>
      <c r="P128" s="10">
        <v>0</v>
      </c>
      <c r="Q128" s="10">
        <v>0</v>
      </c>
      <c r="R128" s="12">
        <v>0.10488675545640849</v>
      </c>
      <c r="S128" s="12">
        <v>0.10532093472551433</v>
      </c>
      <c r="T128" s="7"/>
      <c r="U128" s="12"/>
      <c r="V128" s="7"/>
      <c r="W128" s="12"/>
      <c r="X128" s="7"/>
    </row>
    <row r="130" spans="1:25" ht="18.75" x14ac:dyDescent="0.25">
      <c r="A130" s="17" t="s">
        <v>0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5" ht="18.75" x14ac:dyDescent="0.25">
      <c r="A131" s="17" t="s">
        <v>1</v>
      </c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</row>
    <row r="134" spans="1:25" x14ac:dyDescent="0.25">
      <c r="A134" s="1" t="s">
        <v>2</v>
      </c>
      <c r="B134" s="2"/>
      <c r="C134" s="18" t="s">
        <v>113</v>
      </c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</row>
    <row r="135" spans="1:25" x14ac:dyDescent="0.25">
      <c r="A135" s="23" t="s">
        <v>4</v>
      </c>
      <c r="B135" s="23"/>
      <c r="C135" s="23"/>
    </row>
    <row r="137" spans="1:25" x14ac:dyDescent="0.25">
      <c r="A137" s="20"/>
      <c r="B137" s="20"/>
      <c r="C137" s="21" t="s">
        <v>5</v>
      </c>
      <c r="D137" s="21"/>
      <c r="E137" s="21"/>
      <c r="F137" s="21"/>
      <c r="G137" s="21"/>
      <c r="H137" s="21"/>
      <c r="I137" s="21"/>
      <c r="J137" s="21"/>
      <c r="K137" s="21" t="s">
        <v>6</v>
      </c>
      <c r="L137" s="21"/>
      <c r="M137" s="21"/>
      <c r="N137" s="3" t="s">
        <v>7</v>
      </c>
      <c r="O137" s="3" t="s">
        <v>7</v>
      </c>
      <c r="P137" s="3" t="s">
        <v>8</v>
      </c>
      <c r="Q137" s="3" t="s">
        <v>8</v>
      </c>
      <c r="S137" s="4"/>
      <c r="T137" s="4"/>
      <c r="U137" s="21"/>
      <c r="V137" s="21"/>
      <c r="W137" s="21"/>
      <c r="X137" s="21"/>
    </row>
    <row r="138" spans="1:25" x14ac:dyDescent="0.25">
      <c r="A138" s="20"/>
      <c r="B138" s="20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3" t="s">
        <v>9</v>
      </c>
      <c r="O138" s="3" t="s">
        <v>10</v>
      </c>
      <c r="P138" s="3" t="s">
        <v>11</v>
      </c>
      <c r="Q138" s="3" t="s">
        <v>12</v>
      </c>
      <c r="S138" s="22"/>
      <c r="T138" s="22"/>
      <c r="U138" s="21"/>
      <c r="V138" s="21"/>
      <c r="W138" s="21"/>
      <c r="X138" s="21"/>
    </row>
    <row r="139" spans="1:25" x14ac:dyDescent="0.25">
      <c r="A139" s="5" t="s">
        <v>13</v>
      </c>
      <c r="B139" s="5" t="s">
        <v>14</v>
      </c>
      <c r="C139" s="4"/>
      <c r="D139" s="3" t="s">
        <v>15</v>
      </c>
      <c r="E139" s="3" t="s">
        <v>9</v>
      </c>
      <c r="F139" s="3" t="s">
        <v>10</v>
      </c>
      <c r="G139" s="3" t="s">
        <v>16</v>
      </c>
      <c r="H139" s="4"/>
      <c r="I139" s="3" t="s">
        <v>17</v>
      </c>
      <c r="J139" s="3" t="s">
        <v>18</v>
      </c>
      <c r="K139" s="3" t="s">
        <v>9</v>
      </c>
      <c r="L139" s="3" t="s">
        <v>19</v>
      </c>
      <c r="M139" s="3" t="s">
        <v>10</v>
      </c>
      <c r="N139" s="3" t="s">
        <v>20</v>
      </c>
      <c r="O139" s="3" t="s">
        <v>20</v>
      </c>
      <c r="P139" s="3" t="s">
        <v>8</v>
      </c>
      <c r="Q139" s="3" t="s">
        <v>8</v>
      </c>
      <c r="R139" s="3" t="s">
        <v>17</v>
      </c>
      <c r="S139" s="4"/>
      <c r="T139" s="3" t="s">
        <v>21</v>
      </c>
      <c r="U139" s="4"/>
      <c r="V139" s="4"/>
      <c r="W139" s="4"/>
      <c r="X139" s="4"/>
    </row>
    <row r="140" spans="1:25" x14ac:dyDescent="0.25">
      <c r="A140" s="5" t="s">
        <v>22</v>
      </c>
      <c r="B140" s="5" t="s">
        <v>23</v>
      </c>
      <c r="C140" s="3" t="s">
        <v>24</v>
      </c>
      <c r="D140" s="3" t="s">
        <v>25</v>
      </c>
      <c r="E140" s="3" t="s">
        <v>26</v>
      </c>
      <c r="F140" s="3" t="s">
        <v>27</v>
      </c>
      <c r="G140" s="3" t="s">
        <v>28</v>
      </c>
      <c r="H140" s="3" t="s">
        <v>29</v>
      </c>
      <c r="I140" s="3" t="s">
        <v>30</v>
      </c>
      <c r="J140" s="3" t="s">
        <v>31</v>
      </c>
      <c r="K140" s="3" t="s">
        <v>26</v>
      </c>
      <c r="L140" s="3"/>
      <c r="M140" s="3" t="s">
        <v>27</v>
      </c>
      <c r="N140" s="3" t="s">
        <v>26</v>
      </c>
      <c r="O140" s="3" t="s">
        <v>27</v>
      </c>
      <c r="P140" s="3" t="s">
        <v>32</v>
      </c>
      <c r="Q140" s="3" t="s">
        <v>33</v>
      </c>
      <c r="R140" s="3" t="s">
        <v>6</v>
      </c>
      <c r="S140" s="3" t="s">
        <v>17</v>
      </c>
      <c r="T140" s="3" t="s">
        <v>6</v>
      </c>
      <c r="U140" s="3"/>
      <c r="V140" s="3"/>
      <c r="W140" s="3"/>
      <c r="X140" s="3"/>
    </row>
    <row r="143" spans="1:25" x14ac:dyDescent="0.25">
      <c r="A143" s="6">
        <v>400</v>
      </c>
      <c r="B143" s="6" t="s">
        <v>114</v>
      </c>
      <c r="C143" s="7"/>
      <c r="D143" s="7"/>
      <c r="E143" s="7"/>
      <c r="F143" s="7"/>
      <c r="G143" s="7"/>
      <c r="H143" s="7"/>
      <c r="I143" s="7"/>
      <c r="J143" s="7"/>
      <c r="K143" s="8">
        <v>1</v>
      </c>
      <c r="L143" s="8"/>
      <c r="M143" s="7"/>
      <c r="N143" s="7"/>
      <c r="O143" s="7"/>
      <c r="P143" s="7"/>
      <c r="Q143" s="7"/>
      <c r="R143" s="8">
        <v>1</v>
      </c>
      <c r="S143" s="8">
        <v>1</v>
      </c>
      <c r="T143" s="10">
        <v>1</v>
      </c>
      <c r="U143" s="7"/>
      <c r="V143" s="7"/>
      <c r="W143" s="8"/>
      <c r="X143" s="10"/>
    </row>
    <row r="144" spans="1:25" x14ac:dyDescent="0.25">
      <c r="A144" s="6">
        <v>402</v>
      </c>
      <c r="B144" s="6" t="s">
        <v>115</v>
      </c>
      <c r="C144" s="7"/>
      <c r="D144" s="7"/>
      <c r="E144" s="7"/>
      <c r="F144" s="7"/>
      <c r="G144" s="7"/>
      <c r="H144" s="8">
        <v>7</v>
      </c>
      <c r="I144" s="8">
        <v>7</v>
      </c>
      <c r="J144" s="7"/>
      <c r="K144" s="8">
        <v>58</v>
      </c>
      <c r="L144" s="13">
        <v>8</v>
      </c>
      <c r="M144" s="8">
        <v>10</v>
      </c>
      <c r="N144" s="8">
        <v>14</v>
      </c>
      <c r="O144" s="8">
        <v>3</v>
      </c>
      <c r="P144" s="7"/>
      <c r="Q144" s="7"/>
      <c r="R144" s="8">
        <v>93</v>
      </c>
      <c r="S144" s="8">
        <v>100</v>
      </c>
      <c r="T144" s="10">
        <v>0.93</v>
      </c>
      <c r="U144" s="7"/>
      <c r="V144" s="7"/>
      <c r="W144" s="8"/>
      <c r="X144" s="10"/>
    </row>
    <row r="145" spans="1:24" x14ac:dyDescent="0.25">
      <c r="A145" s="6">
        <v>403</v>
      </c>
      <c r="B145" s="6" t="s">
        <v>116</v>
      </c>
      <c r="C145" s="7"/>
      <c r="D145" s="7"/>
      <c r="E145" s="7"/>
      <c r="F145" s="7"/>
      <c r="G145" s="7"/>
      <c r="H145" s="7"/>
      <c r="I145" s="7"/>
      <c r="J145" s="7"/>
      <c r="K145" s="8">
        <v>1</v>
      </c>
      <c r="L145" s="8"/>
      <c r="M145" s="7"/>
      <c r="N145" s="8">
        <v>1</v>
      </c>
      <c r="O145" s="8">
        <v>2</v>
      </c>
      <c r="P145" s="7"/>
      <c r="Q145" s="7"/>
      <c r="R145" s="8">
        <v>4</v>
      </c>
      <c r="S145" s="8">
        <v>4</v>
      </c>
      <c r="T145" s="10">
        <v>1</v>
      </c>
      <c r="U145" s="7"/>
      <c r="V145" s="7"/>
      <c r="W145" s="7"/>
      <c r="X145" s="7"/>
    </row>
    <row r="146" spans="1:24" x14ac:dyDescent="0.25">
      <c r="A146" s="6">
        <v>405</v>
      </c>
      <c r="B146" s="6" t="s">
        <v>117</v>
      </c>
      <c r="C146" s="7"/>
      <c r="D146" s="7"/>
      <c r="E146" s="7"/>
      <c r="F146" s="7"/>
      <c r="G146" s="7"/>
      <c r="H146" s="7"/>
      <c r="I146" s="7"/>
      <c r="J146" s="7"/>
      <c r="K146" s="8">
        <v>57</v>
      </c>
      <c r="L146" s="13">
        <v>4</v>
      </c>
      <c r="M146" s="7"/>
      <c r="N146" s="8">
        <v>11</v>
      </c>
      <c r="O146" s="7"/>
      <c r="P146" s="7"/>
      <c r="Q146" s="7"/>
      <c r="R146" s="8">
        <v>72</v>
      </c>
      <c r="S146" s="8">
        <v>72</v>
      </c>
      <c r="T146" s="10">
        <v>1</v>
      </c>
      <c r="U146" s="7"/>
      <c r="V146" s="7"/>
      <c r="W146" s="8"/>
      <c r="X146" s="10"/>
    </row>
    <row r="147" spans="1:24" x14ac:dyDescent="0.25">
      <c r="A147" s="6">
        <v>409</v>
      </c>
      <c r="B147" s="6" t="s">
        <v>118</v>
      </c>
      <c r="C147" s="7"/>
      <c r="D147" s="7"/>
      <c r="E147" s="8">
        <v>3</v>
      </c>
      <c r="F147" s="8">
        <v>5</v>
      </c>
      <c r="G147" s="7"/>
      <c r="H147" s="8">
        <v>255</v>
      </c>
      <c r="I147" s="8">
        <v>263</v>
      </c>
      <c r="J147" s="7"/>
      <c r="K147" s="8">
        <v>584</v>
      </c>
      <c r="L147" s="13">
        <v>113</v>
      </c>
      <c r="M147" s="8">
        <v>104</v>
      </c>
      <c r="N147" s="8">
        <v>226</v>
      </c>
      <c r="O147" s="8">
        <v>28</v>
      </c>
      <c r="P147" s="7"/>
      <c r="Q147" s="7"/>
      <c r="R147" s="8">
        <v>1055</v>
      </c>
      <c r="S147" s="8">
        <v>1318</v>
      </c>
      <c r="T147" s="10">
        <v>0.80045523520485584</v>
      </c>
      <c r="U147" s="8"/>
      <c r="V147" s="10"/>
      <c r="W147" s="8"/>
      <c r="X147" s="10"/>
    </row>
    <row r="148" spans="1:24" x14ac:dyDescent="0.25">
      <c r="A148" s="6">
        <v>420</v>
      </c>
      <c r="B148" s="6" t="s">
        <v>119</v>
      </c>
      <c r="C148" s="7"/>
      <c r="D148" s="7"/>
      <c r="E148" s="7"/>
      <c r="F148" s="7"/>
      <c r="G148" s="7"/>
      <c r="H148" s="7"/>
      <c r="I148" s="7"/>
      <c r="J148" s="7"/>
      <c r="K148" s="8">
        <v>1</v>
      </c>
      <c r="L148" s="8"/>
      <c r="M148" s="7"/>
      <c r="N148" s="8">
        <v>1</v>
      </c>
      <c r="O148" s="7"/>
      <c r="P148" s="7"/>
      <c r="Q148" s="7"/>
      <c r="R148" s="8">
        <v>2</v>
      </c>
      <c r="S148" s="8">
        <v>2</v>
      </c>
      <c r="T148" s="10">
        <v>1</v>
      </c>
      <c r="U148" s="7"/>
      <c r="V148" s="7"/>
      <c r="W148" s="8"/>
      <c r="X148" s="10"/>
    </row>
    <row r="149" spans="1:24" x14ac:dyDescent="0.25">
      <c r="A149" s="6">
        <v>431</v>
      </c>
      <c r="B149" s="6" t="s">
        <v>120</v>
      </c>
      <c r="C149" s="7"/>
      <c r="D149" s="7"/>
      <c r="E149" s="7"/>
      <c r="F149" s="7"/>
      <c r="G149" s="7"/>
      <c r="H149" s="7"/>
      <c r="I149" s="7"/>
      <c r="J149" s="7"/>
      <c r="K149" s="8">
        <v>3</v>
      </c>
      <c r="L149" s="13">
        <v>9</v>
      </c>
      <c r="M149" s="8">
        <v>16</v>
      </c>
      <c r="N149" s="8">
        <v>2</v>
      </c>
      <c r="O149" s="8">
        <v>6</v>
      </c>
      <c r="P149" s="7"/>
      <c r="Q149" s="7"/>
      <c r="R149" s="8">
        <v>36</v>
      </c>
      <c r="S149" s="8">
        <v>36</v>
      </c>
      <c r="T149" s="10">
        <v>1</v>
      </c>
      <c r="U149" s="7"/>
      <c r="V149" s="7"/>
      <c r="W149" s="8"/>
      <c r="X149" s="10"/>
    </row>
    <row r="150" spans="1:24" x14ac:dyDescent="0.25">
      <c r="A150" s="6">
        <v>439</v>
      </c>
      <c r="B150" s="6" t="s">
        <v>121</v>
      </c>
      <c r="C150" s="7"/>
      <c r="D150" s="7"/>
      <c r="E150" s="8">
        <v>60</v>
      </c>
      <c r="F150" s="8">
        <v>23</v>
      </c>
      <c r="G150" s="8">
        <v>2</v>
      </c>
      <c r="H150" s="8">
        <v>549</v>
      </c>
      <c r="I150" s="8">
        <v>634</v>
      </c>
      <c r="J150" s="8">
        <v>7</v>
      </c>
      <c r="K150" s="8">
        <v>3437</v>
      </c>
      <c r="L150" s="13">
        <v>360</v>
      </c>
      <c r="M150" s="7"/>
      <c r="N150" s="8">
        <v>1149</v>
      </c>
      <c r="O150" s="7"/>
      <c r="P150" s="7"/>
      <c r="Q150" s="7"/>
      <c r="R150" s="8">
        <v>4953</v>
      </c>
      <c r="S150" s="8">
        <v>5587</v>
      </c>
      <c r="T150" s="10">
        <v>0.88652228387327725</v>
      </c>
      <c r="U150" s="7"/>
      <c r="V150" s="7"/>
      <c r="W150" s="8"/>
      <c r="X150" s="10"/>
    </row>
    <row r="151" spans="1:24" x14ac:dyDescent="0.25">
      <c r="A151" s="6">
        <v>441</v>
      </c>
      <c r="B151" s="6" t="s">
        <v>122</v>
      </c>
      <c r="C151" s="7"/>
      <c r="D151" s="7"/>
      <c r="E151" s="8">
        <v>88</v>
      </c>
      <c r="F151" s="8">
        <v>2</v>
      </c>
      <c r="G151" s="7"/>
      <c r="H151" s="8">
        <v>306</v>
      </c>
      <c r="I151" s="8">
        <v>396</v>
      </c>
      <c r="J151" s="8">
        <v>28</v>
      </c>
      <c r="K151" s="8">
        <v>2883</v>
      </c>
      <c r="L151" s="13">
        <v>497</v>
      </c>
      <c r="M151" s="8">
        <v>2</v>
      </c>
      <c r="N151" s="8">
        <v>1307</v>
      </c>
      <c r="O151" s="8">
        <v>2</v>
      </c>
      <c r="P151" s="7"/>
      <c r="Q151" s="7"/>
      <c r="R151" s="8">
        <v>4719</v>
      </c>
      <c r="S151" s="8">
        <v>5115</v>
      </c>
      <c r="T151" s="10">
        <v>0.92258064516129035</v>
      </c>
      <c r="U151" s="7"/>
      <c r="V151" s="7"/>
      <c r="W151" s="8"/>
      <c r="X151" s="10"/>
    </row>
    <row r="152" spans="1:24" x14ac:dyDescent="0.25">
      <c r="A152" s="6">
        <v>444</v>
      </c>
      <c r="B152" s="6" t="s">
        <v>123</v>
      </c>
      <c r="C152" s="7"/>
      <c r="D152" s="7"/>
      <c r="E152" s="7"/>
      <c r="F152" s="7"/>
      <c r="G152" s="7"/>
      <c r="H152" s="7"/>
      <c r="I152" s="7"/>
      <c r="J152" s="7"/>
      <c r="K152" s="8">
        <v>11</v>
      </c>
      <c r="L152" s="8"/>
      <c r="M152" s="7"/>
      <c r="N152" s="8">
        <v>76</v>
      </c>
      <c r="O152" s="8">
        <v>1</v>
      </c>
      <c r="P152" s="7"/>
      <c r="Q152" s="7"/>
      <c r="R152" s="8">
        <v>88</v>
      </c>
      <c r="S152" s="8">
        <v>88</v>
      </c>
      <c r="T152" s="10">
        <v>1</v>
      </c>
      <c r="U152" s="7"/>
      <c r="V152" s="7"/>
      <c r="W152" s="8"/>
      <c r="X152" s="10"/>
    </row>
    <row r="153" spans="1:24" x14ac:dyDescent="0.25">
      <c r="A153" s="6">
        <v>449</v>
      </c>
      <c r="B153" s="6" t="s">
        <v>124</v>
      </c>
      <c r="C153" s="7"/>
      <c r="D153" s="7"/>
      <c r="E153" s="7"/>
      <c r="F153" s="8">
        <v>15</v>
      </c>
      <c r="G153" s="7"/>
      <c r="H153" s="8">
        <v>10</v>
      </c>
      <c r="I153" s="8">
        <v>25</v>
      </c>
      <c r="J153" s="7"/>
      <c r="K153" s="7"/>
      <c r="L153" s="7"/>
      <c r="M153" s="8">
        <v>79</v>
      </c>
      <c r="N153" s="7"/>
      <c r="O153" s="7"/>
      <c r="P153" s="7"/>
      <c r="Q153" s="7"/>
      <c r="R153" s="8">
        <v>79</v>
      </c>
      <c r="S153" s="8">
        <v>104</v>
      </c>
      <c r="T153" s="10">
        <v>0.75961538461538458</v>
      </c>
      <c r="U153" s="7"/>
      <c r="V153" s="7"/>
      <c r="W153" s="7"/>
      <c r="X153" s="7"/>
    </row>
    <row r="154" spans="1:24" x14ac:dyDescent="0.25">
      <c r="A154" s="6">
        <v>456</v>
      </c>
      <c r="B154" s="6" t="s">
        <v>125</v>
      </c>
      <c r="C154" s="7"/>
      <c r="D154" s="7"/>
      <c r="E154" s="8">
        <v>275</v>
      </c>
      <c r="F154" s="8">
        <v>131</v>
      </c>
      <c r="G154" s="7"/>
      <c r="H154" s="8">
        <v>192</v>
      </c>
      <c r="I154" s="8">
        <v>598</v>
      </c>
      <c r="J154" s="8">
        <v>383</v>
      </c>
      <c r="K154" s="8">
        <v>8807</v>
      </c>
      <c r="L154" s="13">
        <v>3389</v>
      </c>
      <c r="M154" s="8">
        <v>2</v>
      </c>
      <c r="N154" s="8">
        <v>5302</v>
      </c>
      <c r="O154" s="8">
        <v>1</v>
      </c>
      <c r="P154" s="7"/>
      <c r="Q154" s="7"/>
      <c r="R154" s="8">
        <v>17884</v>
      </c>
      <c r="S154" s="8">
        <v>18482</v>
      </c>
      <c r="T154" s="10">
        <v>0.9676441943512607</v>
      </c>
      <c r="U154" s="8"/>
      <c r="V154" s="10"/>
      <c r="W154" s="8"/>
      <c r="X154" s="10"/>
    </row>
    <row r="155" spans="1:24" x14ac:dyDescent="0.25">
      <c r="A155" s="6">
        <v>461</v>
      </c>
      <c r="B155" s="6" t="s">
        <v>126</v>
      </c>
      <c r="C155" s="7"/>
      <c r="D155" s="7"/>
      <c r="E155" s="7"/>
      <c r="F155" s="8">
        <v>1</v>
      </c>
      <c r="G155" s="8">
        <v>2</v>
      </c>
      <c r="H155" s="8">
        <v>2</v>
      </c>
      <c r="I155" s="8">
        <v>5</v>
      </c>
      <c r="J155" s="7"/>
      <c r="K155" s="8">
        <v>380</v>
      </c>
      <c r="L155" s="13">
        <v>3</v>
      </c>
      <c r="M155" s="8">
        <v>19</v>
      </c>
      <c r="N155" s="8">
        <v>3</v>
      </c>
      <c r="O155" s="8">
        <v>4</v>
      </c>
      <c r="P155" s="7"/>
      <c r="Q155" s="7"/>
      <c r="R155" s="8">
        <v>409</v>
      </c>
      <c r="S155" s="8">
        <v>414</v>
      </c>
      <c r="T155" s="10">
        <v>0.98792270531400961</v>
      </c>
      <c r="U155" s="7"/>
      <c r="V155" s="7"/>
      <c r="W155" s="8"/>
      <c r="X155" s="10"/>
    </row>
    <row r="156" spans="1:24" x14ac:dyDescent="0.25">
      <c r="A156" s="6">
        <v>474</v>
      </c>
      <c r="B156" s="6" t="s">
        <v>127</v>
      </c>
      <c r="C156" s="7"/>
      <c r="D156" s="7"/>
      <c r="E156" s="7"/>
      <c r="F156" s="7"/>
      <c r="G156" s="7"/>
      <c r="H156" s="7"/>
      <c r="I156" s="7"/>
      <c r="J156" s="7"/>
      <c r="K156" s="8">
        <v>15</v>
      </c>
      <c r="L156" s="8"/>
      <c r="M156" s="7"/>
      <c r="N156" s="8">
        <v>14</v>
      </c>
      <c r="O156" s="7"/>
      <c r="P156" s="7"/>
      <c r="Q156" s="7"/>
      <c r="R156" s="8">
        <v>29</v>
      </c>
      <c r="S156" s="8">
        <v>29</v>
      </c>
      <c r="T156" s="10">
        <v>1</v>
      </c>
      <c r="U156" s="7"/>
      <c r="V156" s="7"/>
      <c r="W156" s="8"/>
      <c r="X156" s="10"/>
    </row>
    <row r="157" spans="1:24" x14ac:dyDescent="0.25">
      <c r="A157" s="6">
        <v>475</v>
      </c>
      <c r="B157" s="6" t="s">
        <v>128</v>
      </c>
      <c r="C157" s="7"/>
      <c r="D157" s="7"/>
      <c r="E157" s="8">
        <v>33</v>
      </c>
      <c r="F157" s="7"/>
      <c r="G157" s="8">
        <v>6</v>
      </c>
      <c r="H157" s="8">
        <v>242</v>
      </c>
      <c r="I157" s="8">
        <v>281</v>
      </c>
      <c r="J157" s="7"/>
      <c r="K157" s="8">
        <v>739</v>
      </c>
      <c r="L157" s="13">
        <v>139</v>
      </c>
      <c r="M157" s="7"/>
      <c r="N157" s="8">
        <v>330</v>
      </c>
      <c r="O157" s="7"/>
      <c r="P157" s="7"/>
      <c r="Q157" s="7"/>
      <c r="R157" s="8">
        <v>1208</v>
      </c>
      <c r="S157" s="8">
        <v>1489</v>
      </c>
      <c r="T157" s="10">
        <v>0.81128274009402279</v>
      </c>
      <c r="U157" s="7"/>
      <c r="V157" s="7"/>
      <c r="W157" s="8"/>
      <c r="X157" s="10"/>
    </row>
    <row r="158" spans="1:24" x14ac:dyDescent="0.25">
      <c r="A158" s="6">
        <v>478</v>
      </c>
      <c r="B158" s="6" t="s">
        <v>129</v>
      </c>
      <c r="C158" s="7"/>
      <c r="D158" s="8">
        <v>8</v>
      </c>
      <c r="E158" s="8">
        <v>12</v>
      </c>
      <c r="F158" s="8">
        <v>2</v>
      </c>
      <c r="G158" s="7"/>
      <c r="H158" s="8">
        <v>179</v>
      </c>
      <c r="I158" s="8">
        <v>201</v>
      </c>
      <c r="J158" s="8">
        <v>3</v>
      </c>
      <c r="K158" s="8">
        <v>195</v>
      </c>
      <c r="L158" s="13">
        <v>123</v>
      </c>
      <c r="M158" s="7"/>
      <c r="N158" s="8">
        <v>174</v>
      </c>
      <c r="O158" s="7"/>
      <c r="P158" s="7"/>
      <c r="Q158" s="7"/>
      <c r="R158" s="8">
        <v>495</v>
      </c>
      <c r="S158" s="8">
        <v>696</v>
      </c>
      <c r="T158" s="10">
        <v>0.71120689655172409</v>
      </c>
      <c r="U158" s="7"/>
      <c r="V158" s="7"/>
      <c r="W158" s="8"/>
      <c r="X158" s="10"/>
    </row>
    <row r="159" spans="1:24" x14ac:dyDescent="0.25">
      <c r="A159" s="6">
        <v>485</v>
      </c>
      <c r="B159" s="6" t="s">
        <v>130</v>
      </c>
      <c r="C159" s="7"/>
      <c r="D159" s="7"/>
      <c r="E159" s="7"/>
      <c r="F159" s="8">
        <v>135</v>
      </c>
      <c r="G159" s="7"/>
      <c r="H159" s="8">
        <v>120</v>
      </c>
      <c r="I159" s="8">
        <v>255</v>
      </c>
      <c r="J159" s="7"/>
      <c r="K159" s="8">
        <v>4926</v>
      </c>
      <c r="L159" s="13">
        <v>943</v>
      </c>
      <c r="M159" s="8">
        <v>1580</v>
      </c>
      <c r="N159" s="8">
        <v>1393</v>
      </c>
      <c r="O159" s="8">
        <v>465</v>
      </c>
      <c r="P159" s="7"/>
      <c r="Q159" s="7"/>
      <c r="R159" s="8">
        <v>9307</v>
      </c>
      <c r="S159" s="8">
        <v>9562</v>
      </c>
      <c r="T159" s="10">
        <v>0.9733319389249111</v>
      </c>
      <c r="U159" s="7"/>
      <c r="V159" s="7"/>
      <c r="W159" s="8"/>
      <c r="X159" s="10"/>
    </row>
    <row r="160" spans="1:24" x14ac:dyDescent="0.25">
      <c r="A160" s="6">
        <v>488</v>
      </c>
      <c r="B160" s="6" t="s">
        <v>131</v>
      </c>
      <c r="C160" s="7"/>
      <c r="D160" s="7"/>
      <c r="E160" s="8">
        <v>1</v>
      </c>
      <c r="F160" s="7"/>
      <c r="G160" s="7"/>
      <c r="H160" s="8">
        <v>269</v>
      </c>
      <c r="I160" s="8">
        <v>270</v>
      </c>
      <c r="J160" s="7"/>
      <c r="K160" s="8">
        <v>5</v>
      </c>
      <c r="L160" s="13">
        <v>1</v>
      </c>
      <c r="M160" s="7"/>
      <c r="N160" s="8">
        <v>94</v>
      </c>
      <c r="O160" s="7"/>
      <c r="P160" s="7"/>
      <c r="Q160" s="7"/>
      <c r="R160" s="8">
        <v>100</v>
      </c>
      <c r="S160" s="8">
        <v>370</v>
      </c>
      <c r="T160" s="10">
        <v>0.27027027027027029</v>
      </c>
      <c r="U160" s="7"/>
      <c r="V160" s="7"/>
      <c r="W160" s="8"/>
      <c r="X160" s="10"/>
    </row>
    <row r="161" spans="1:25" x14ac:dyDescent="0.25">
      <c r="R161" s="8"/>
      <c r="S161" s="8"/>
      <c r="T161" s="10"/>
    </row>
    <row r="162" spans="1:25" x14ac:dyDescent="0.25">
      <c r="R162" s="8"/>
      <c r="S162" s="8"/>
      <c r="T162" s="10"/>
    </row>
    <row r="163" spans="1:25" x14ac:dyDescent="0.25">
      <c r="A163" s="7"/>
      <c r="B163" s="11" t="s">
        <v>60</v>
      </c>
      <c r="C163" s="7"/>
      <c r="D163" s="8">
        <v>8</v>
      </c>
      <c r="E163" s="8">
        <v>472</v>
      </c>
      <c r="F163" s="8">
        <v>314</v>
      </c>
      <c r="G163" s="8">
        <v>10</v>
      </c>
      <c r="H163" s="8">
        <v>2131</v>
      </c>
      <c r="I163" s="8">
        <v>2935</v>
      </c>
      <c r="J163" s="8">
        <v>421</v>
      </c>
      <c r="K163" s="8">
        <v>22103</v>
      </c>
      <c r="L163" s="8">
        <f>SUM(L144:L160)</f>
        <v>5589</v>
      </c>
      <c r="M163" s="8">
        <v>1812</v>
      </c>
      <c r="N163" s="8">
        <v>10097</v>
      </c>
      <c r="O163" s="8">
        <v>512</v>
      </c>
      <c r="P163" s="7"/>
      <c r="Q163" s="7"/>
      <c r="R163" s="8">
        <v>40534</v>
      </c>
      <c r="S163" s="8">
        <v>43469</v>
      </c>
      <c r="T163" s="10">
        <v>0.93307185369301981</v>
      </c>
      <c r="U163" s="8"/>
      <c r="V163" s="10"/>
      <c r="W163" s="8"/>
      <c r="X163" s="10"/>
    </row>
    <row r="164" spans="1:25" x14ac:dyDescent="0.25">
      <c r="A164" s="7"/>
      <c r="B164" s="11" t="s">
        <v>61</v>
      </c>
      <c r="C164" s="10">
        <v>0</v>
      </c>
      <c r="D164" s="12">
        <v>1E-3</v>
      </c>
      <c r="E164" s="12">
        <v>7.6999999999999999E-2</v>
      </c>
      <c r="F164" s="12">
        <v>2.8000000000000001E-2</v>
      </c>
      <c r="G164" s="12">
        <v>1.0999999999999999E-2</v>
      </c>
      <c r="H164" s="12">
        <v>9.6000000000000002E-2</v>
      </c>
      <c r="I164" s="12">
        <v>5.7000000000000002E-2</v>
      </c>
      <c r="J164" s="12">
        <v>8.0000000000000002E-3</v>
      </c>
      <c r="K164" s="12">
        <v>2.3E-2</v>
      </c>
      <c r="L164" s="12">
        <f>L163/J307</f>
        <v>3.8745502568475344E-2</v>
      </c>
      <c r="M164" s="12">
        <v>1.2999999999999999E-2</v>
      </c>
      <c r="N164" s="12">
        <v>2.3E-2</v>
      </c>
      <c r="O164" s="12">
        <v>8.0000000000000002E-3</v>
      </c>
      <c r="P164" s="10">
        <v>0</v>
      </c>
      <c r="Q164" s="10">
        <v>0</v>
      </c>
      <c r="R164" s="12">
        <v>2.2426491742908106E-2</v>
      </c>
      <c r="S164" s="12">
        <v>2.3379970643934812E-2</v>
      </c>
      <c r="T164" s="7"/>
      <c r="U164" s="12"/>
      <c r="V164" s="7"/>
      <c r="W164" s="12"/>
      <c r="X164" s="7"/>
    </row>
    <row r="166" spans="1:25" ht="18.75" x14ac:dyDescent="0.25">
      <c r="A166" s="17" t="s">
        <v>0</v>
      </c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1:25" ht="18.75" x14ac:dyDescent="0.25">
      <c r="A167" s="17" t="s">
        <v>1</v>
      </c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</row>
    <row r="170" spans="1:25" x14ac:dyDescent="0.25">
      <c r="A170" s="1" t="s">
        <v>2</v>
      </c>
      <c r="B170" s="2"/>
      <c r="C170" s="18" t="s">
        <v>132</v>
      </c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</row>
    <row r="171" spans="1:25" x14ac:dyDescent="0.25">
      <c r="A171" s="23" t="s">
        <v>4</v>
      </c>
      <c r="B171" s="23"/>
      <c r="C171" s="23"/>
    </row>
    <row r="173" spans="1:25" x14ac:dyDescent="0.25">
      <c r="A173" s="20"/>
      <c r="B173" s="20"/>
      <c r="C173" s="21" t="s">
        <v>5</v>
      </c>
      <c r="D173" s="21"/>
      <c r="E173" s="21"/>
      <c r="F173" s="21"/>
      <c r="G173" s="21"/>
      <c r="H173" s="21"/>
      <c r="I173" s="21"/>
      <c r="J173" s="21"/>
      <c r="K173" s="21" t="s">
        <v>6</v>
      </c>
      <c r="L173" s="21"/>
      <c r="M173" s="21"/>
      <c r="N173" s="3" t="s">
        <v>7</v>
      </c>
      <c r="O173" s="3" t="s">
        <v>7</v>
      </c>
      <c r="P173" s="3" t="s">
        <v>8</v>
      </c>
      <c r="Q173" s="3" t="s">
        <v>8</v>
      </c>
      <c r="S173" s="4"/>
      <c r="T173" s="4"/>
      <c r="U173" s="21"/>
      <c r="V173" s="21"/>
      <c r="W173" s="21"/>
      <c r="X173" s="21"/>
    </row>
    <row r="174" spans="1:25" x14ac:dyDescent="0.25">
      <c r="A174" s="20"/>
      <c r="B174" s="20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3" t="s">
        <v>9</v>
      </c>
      <c r="O174" s="3" t="s">
        <v>10</v>
      </c>
      <c r="P174" s="3" t="s">
        <v>11</v>
      </c>
      <c r="Q174" s="3" t="s">
        <v>12</v>
      </c>
      <c r="S174" s="22"/>
      <c r="T174" s="22"/>
      <c r="U174" s="21"/>
      <c r="V174" s="21"/>
      <c r="W174" s="21"/>
      <c r="X174" s="21"/>
    </row>
    <row r="175" spans="1:25" x14ac:dyDescent="0.25">
      <c r="A175" s="5" t="s">
        <v>13</v>
      </c>
      <c r="B175" s="5" t="s">
        <v>14</v>
      </c>
      <c r="C175" s="4"/>
      <c r="D175" s="3" t="s">
        <v>15</v>
      </c>
      <c r="E175" s="3" t="s">
        <v>9</v>
      </c>
      <c r="F175" s="3" t="s">
        <v>10</v>
      </c>
      <c r="G175" s="3" t="s">
        <v>16</v>
      </c>
      <c r="H175" s="4"/>
      <c r="I175" s="3" t="s">
        <v>17</v>
      </c>
      <c r="J175" s="3" t="s">
        <v>18</v>
      </c>
      <c r="K175" s="3" t="s">
        <v>9</v>
      </c>
      <c r="L175" s="3" t="s">
        <v>19</v>
      </c>
      <c r="M175" s="3" t="s">
        <v>10</v>
      </c>
      <c r="N175" s="3" t="s">
        <v>20</v>
      </c>
      <c r="O175" s="3" t="s">
        <v>20</v>
      </c>
      <c r="P175" s="3" t="s">
        <v>8</v>
      </c>
      <c r="Q175" s="3" t="s">
        <v>8</v>
      </c>
      <c r="R175" s="3" t="s">
        <v>17</v>
      </c>
      <c r="S175" s="4"/>
      <c r="T175" s="3" t="s">
        <v>21</v>
      </c>
      <c r="U175" s="4"/>
      <c r="V175" s="4"/>
      <c r="W175" s="4"/>
      <c r="X175" s="4"/>
    </row>
    <row r="176" spans="1:25" x14ac:dyDescent="0.25">
      <c r="A176" s="5" t="s">
        <v>22</v>
      </c>
      <c r="B176" s="5" t="s">
        <v>23</v>
      </c>
      <c r="C176" s="3" t="s">
        <v>24</v>
      </c>
      <c r="D176" s="3" t="s">
        <v>25</v>
      </c>
      <c r="E176" s="3" t="s">
        <v>26</v>
      </c>
      <c r="F176" s="3" t="s">
        <v>27</v>
      </c>
      <c r="G176" s="3" t="s">
        <v>28</v>
      </c>
      <c r="H176" s="3" t="s">
        <v>29</v>
      </c>
      <c r="I176" s="3" t="s">
        <v>30</v>
      </c>
      <c r="J176" s="3" t="s">
        <v>31</v>
      </c>
      <c r="K176" s="3" t="s">
        <v>26</v>
      </c>
      <c r="L176" s="3"/>
      <c r="M176" s="3" t="s">
        <v>27</v>
      </c>
      <c r="N176" s="3" t="s">
        <v>26</v>
      </c>
      <c r="O176" s="3" t="s">
        <v>27</v>
      </c>
      <c r="P176" s="3" t="s">
        <v>32</v>
      </c>
      <c r="Q176" s="3" t="s">
        <v>33</v>
      </c>
      <c r="R176" s="3" t="s">
        <v>6</v>
      </c>
      <c r="S176" s="3" t="s">
        <v>17</v>
      </c>
      <c r="T176" s="3" t="s">
        <v>6</v>
      </c>
      <c r="U176" s="3"/>
      <c r="V176" s="3"/>
      <c r="W176" s="3"/>
      <c r="X176" s="3"/>
    </row>
    <row r="179" spans="1:24" x14ac:dyDescent="0.25">
      <c r="A179" s="6">
        <v>502</v>
      </c>
      <c r="B179" s="6" t="s">
        <v>133</v>
      </c>
      <c r="C179" s="7"/>
      <c r="D179" s="8">
        <v>214</v>
      </c>
      <c r="E179" s="8">
        <v>397</v>
      </c>
      <c r="F179" s="8">
        <v>1180</v>
      </c>
      <c r="G179" s="8">
        <v>98</v>
      </c>
      <c r="H179" s="8">
        <v>325</v>
      </c>
      <c r="I179" s="8">
        <v>2214</v>
      </c>
      <c r="J179" s="8">
        <v>276</v>
      </c>
      <c r="K179" s="8">
        <v>29682</v>
      </c>
      <c r="L179" s="9">
        <v>6590</v>
      </c>
      <c r="M179" s="8">
        <v>5</v>
      </c>
      <c r="N179" s="8">
        <v>18424</v>
      </c>
      <c r="O179" s="7"/>
      <c r="P179" s="7"/>
      <c r="Q179" s="7"/>
      <c r="R179" s="8">
        <v>54977</v>
      </c>
      <c r="S179" s="8">
        <v>57191</v>
      </c>
      <c r="T179" s="10">
        <v>0.96128761518420736</v>
      </c>
      <c r="U179" s="8"/>
      <c r="V179" s="10"/>
      <c r="W179" s="8"/>
      <c r="X179" s="10"/>
    </row>
    <row r="180" spans="1:24" x14ac:dyDescent="0.25">
      <c r="A180" s="6">
        <v>504</v>
      </c>
      <c r="B180" s="6" t="s">
        <v>134</v>
      </c>
      <c r="C180" s="7"/>
      <c r="D180" s="8">
        <v>60</v>
      </c>
      <c r="E180" s="7"/>
      <c r="F180" s="8">
        <v>206</v>
      </c>
      <c r="G180" s="8">
        <v>8</v>
      </c>
      <c r="H180" s="8">
        <v>141</v>
      </c>
      <c r="I180" s="8">
        <v>415</v>
      </c>
      <c r="J180" s="7"/>
      <c r="K180" s="8">
        <v>8086</v>
      </c>
      <c r="L180" s="9">
        <v>2512</v>
      </c>
      <c r="M180" s="8">
        <v>1572</v>
      </c>
      <c r="N180" s="8">
        <v>6717</v>
      </c>
      <c r="O180" s="8">
        <v>581</v>
      </c>
      <c r="P180" s="7"/>
      <c r="Q180" s="7"/>
      <c r="R180" s="8">
        <v>19468</v>
      </c>
      <c r="S180" s="8">
        <v>19883</v>
      </c>
      <c r="T180" s="10">
        <v>0.97912789820449631</v>
      </c>
      <c r="U180" s="8"/>
      <c r="V180" s="10"/>
      <c r="W180" s="8"/>
      <c r="X180" s="10"/>
    </row>
    <row r="181" spans="1:24" x14ac:dyDescent="0.25">
      <c r="A181" s="6">
        <v>507</v>
      </c>
      <c r="B181" s="6" t="s">
        <v>135</v>
      </c>
      <c r="C181" s="7"/>
      <c r="D181" s="8">
        <v>6</v>
      </c>
      <c r="E181" s="7"/>
      <c r="F181" s="8">
        <v>11</v>
      </c>
      <c r="G181" s="8">
        <v>2</v>
      </c>
      <c r="H181" s="8">
        <v>190</v>
      </c>
      <c r="I181" s="8">
        <v>209</v>
      </c>
      <c r="J181" s="7"/>
      <c r="K181" s="8">
        <v>666</v>
      </c>
      <c r="L181" s="9">
        <v>140</v>
      </c>
      <c r="M181" s="7"/>
      <c r="N181" s="8">
        <v>1273</v>
      </c>
      <c r="O181" s="7"/>
      <c r="P181" s="7"/>
      <c r="Q181" s="7"/>
      <c r="R181" s="8">
        <v>2079</v>
      </c>
      <c r="S181" s="8">
        <v>2288</v>
      </c>
      <c r="T181" s="10">
        <v>0.90865384615384615</v>
      </c>
      <c r="U181" s="7"/>
      <c r="V181" s="7"/>
      <c r="W181" s="8"/>
      <c r="X181" s="10"/>
    </row>
    <row r="182" spans="1:24" x14ac:dyDescent="0.25">
      <c r="A182" s="6">
        <v>510</v>
      </c>
      <c r="B182" s="6" t="s">
        <v>136</v>
      </c>
      <c r="C182" s="7"/>
      <c r="D182" s="8">
        <v>2</v>
      </c>
      <c r="E182" s="8">
        <v>2</v>
      </c>
      <c r="F182" s="8">
        <v>132</v>
      </c>
      <c r="G182" s="8">
        <v>2</v>
      </c>
      <c r="H182" s="8">
        <v>76</v>
      </c>
      <c r="I182" s="8">
        <v>214</v>
      </c>
      <c r="J182" s="7"/>
      <c r="K182" s="8">
        <v>4996</v>
      </c>
      <c r="L182" s="9">
        <v>976</v>
      </c>
      <c r="M182" s="8">
        <v>1505</v>
      </c>
      <c r="N182" s="8">
        <v>1956</v>
      </c>
      <c r="O182" s="8">
        <v>608</v>
      </c>
      <c r="P182" s="7"/>
      <c r="Q182" s="7"/>
      <c r="R182" s="8">
        <v>10041</v>
      </c>
      <c r="S182" s="8">
        <v>10255</v>
      </c>
      <c r="T182" s="10">
        <v>0.97913213066796689</v>
      </c>
      <c r="U182" s="7"/>
      <c r="V182" s="7"/>
      <c r="W182" s="8"/>
      <c r="X182" s="10"/>
    </row>
    <row r="183" spans="1:24" x14ac:dyDescent="0.25">
      <c r="A183" s="6">
        <v>602</v>
      </c>
      <c r="B183" s="6" t="s">
        <v>137</v>
      </c>
      <c r="C183" s="7"/>
      <c r="D183" s="8">
        <v>258</v>
      </c>
      <c r="E183" s="8">
        <v>406</v>
      </c>
      <c r="F183" s="8">
        <v>452</v>
      </c>
      <c r="G183" s="7"/>
      <c r="H183" s="8">
        <v>36</v>
      </c>
      <c r="I183" s="8">
        <v>1152</v>
      </c>
      <c r="J183" s="8">
        <v>32</v>
      </c>
      <c r="K183" s="8">
        <v>6298</v>
      </c>
      <c r="L183" s="9">
        <v>1437</v>
      </c>
      <c r="M183" s="7"/>
      <c r="N183" s="8">
        <v>4662</v>
      </c>
      <c r="O183" s="8">
        <v>1</v>
      </c>
      <c r="P183" s="7"/>
      <c r="Q183" s="7"/>
      <c r="R183" s="8">
        <v>12430</v>
      </c>
      <c r="S183" s="8">
        <v>13582</v>
      </c>
      <c r="T183" s="10">
        <v>0.91518185834192312</v>
      </c>
      <c r="U183" s="8"/>
      <c r="V183" s="10"/>
      <c r="W183" s="8"/>
      <c r="X183" s="10"/>
    </row>
    <row r="184" spans="1:24" x14ac:dyDescent="0.25">
      <c r="A184" s="6">
        <v>604</v>
      </c>
      <c r="B184" s="6" t="s">
        <v>138</v>
      </c>
      <c r="C184" s="7"/>
      <c r="D184" s="8">
        <v>16</v>
      </c>
      <c r="E184" s="7"/>
      <c r="F184" s="7"/>
      <c r="G184" s="8">
        <v>14</v>
      </c>
      <c r="H184" s="8">
        <v>6</v>
      </c>
      <c r="I184" s="8">
        <v>36</v>
      </c>
      <c r="J184" s="7"/>
      <c r="K184" s="8">
        <v>288</v>
      </c>
      <c r="L184" s="9">
        <v>57</v>
      </c>
      <c r="M184" s="8">
        <v>121</v>
      </c>
      <c r="N184" s="8">
        <v>575</v>
      </c>
      <c r="O184" s="8">
        <v>129</v>
      </c>
      <c r="P184" s="7"/>
      <c r="Q184" s="7"/>
      <c r="R184" s="8">
        <v>1170</v>
      </c>
      <c r="S184" s="8">
        <v>1206</v>
      </c>
      <c r="T184" s="10">
        <v>0.97014925373134331</v>
      </c>
      <c r="U184" s="7"/>
      <c r="V184" s="7"/>
      <c r="W184" s="8"/>
      <c r="X184" s="10"/>
    </row>
    <row r="185" spans="1:24" x14ac:dyDescent="0.25">
      <c r="A185" s="6">
        <v>605</v>
      </c>
      <c r="B185" s="6" t="s">
        <v>139</v>
      </c>
      <c r="C185" s="7"/>
      <c r="D185" s="7"/>
      <c r="E185" s="7"/>
      <c r="F185" s="8">
        <v>2</v>
      </c>
      <c r="G185" s="8">
        <v>2</v>
      </c>
      <c r="H185" s="8">
        <v>12</v>
      </c>
      <c r="I185" s="8">
        <v>16</v>
      </c>
      <c r="J185" s="7"/>
      <c r="K185" s="8">
        <v>113</v>
      </c>
      <c r="L185" s="9">
        <v>39</v>
      </c>
      <c r="M185" s="8">
        <v>116</v>
      </c>
      <c r="N185" s="8">
        <v>361</v>
      </c>
      <c r="O185" s="8">
        <v>136</v>
      </c>
      <c r="P185" s="7"/>
      <c r="Q185" s="7"/>
      <c r="R185" s="8">
        <v>765</v>
      </c>
      <c r="S185" s="8">
        <v>781</v>
      </c>
      <c r="T185" s="10">
        <v>0.97951344430217668</v>
      </c>
      <c r="U185" s="7"/>
      <c r="V185" s="7"/>
      <c r="W185" s="8"/>
      <c r="X185" s="10"/>
    </row>
    <row r="186" spans="1:24" x14ac:dyDescent="0.25">
      <c r="A186" s="6">
        <v>607</v>
      </c>
      <c r="B186" s="6" t="s">
        <v>140</v>
      </c>
      <c r="C186" s="7"/>
      <c r="D186" s="7"/>
      <c r="E186" s="8">
        <v>1</v>
      </c>
      <c r="F186" s="8">
        <v>1</v>
      </c>
      <c r="G186" s="7"/>
      <c r="H186" s="8">
        <v>102</v>
      </c>
      <c r="I186" s="8">
        <v>104</v>
      </c>
      <c r="J186" s="7"/>
      <c r="K186" s="8">
        <v>221</v>
      </c>
      <c r="L186" s="9">
        <v>138</v>
      </c>
      <c r="M186" s="7"/>
      <c r="N186" s="8">
        <v>299</v>
      </c>
      <c r="O186" s="7"/>
      <c r="P186" s="7"/>
      <c r="Q186" s="7"/>
      <c r="R186" s="8">
        <v>658</v>
      </c>
      <c r="S186" s="8">
        <v>762</v>
      </c>
      <c r="T186" s="10">
        <v>0.86351706036745401</v>
      </c>
      <c r="U186" s="7"/>
      <c r="V186" s="7"/>
      <c r="W186" s="8"/>
      <c r="X186" s="10"/>
    </row>
    <row r="187" spans="1:24" x14ac:dyDescent="0.25">
      <c r="A187" s="6">
        <v>701</v>
      </c>
      <c r="B187" s="6" t="s">
        <v>141</v>
      </c>
      <c r="C187" s="7"/>
      <c r="D187" s="8">
        <v>28</v>
      </c>
      <c r="E187" s="7"/>
      <c r="F187" s="8">
        <v>238</v>
      </c>
      <c r="G187" s="8">
        <v>32</v>
      </c>
      <c r="H187" s="8">
        <v>293</v>
      </c>
      <c r="I187" s="8">
        <v>591</v>
      </c>
      <c r="J187" s="7"/>
      <c r="K187" s="8">
        <v>79736</v>
      </c>
      <c r="L187" s="9">
        <v>2268</v>
      </c>
      <c r="M187" s="8">
        <v>6289</v>
      </c>
      <c r="N187" s="8">
        <v>49322</v>
      </c>
      <c r="O187" s="8">
        <v>3186</v>
      </c>
      <c r="P187" s="7"/>
      <c r="Q187" s="7"/>
      <c r="R187" s="8">
        <v>140801</v>
      </c>
      <c r="S187" s="8">
        <v>141392</v>
      </c>
      <c r="T187" s="10">
        <v>0.99582013126626678</v>
      </c>
      <c r="U187" s="8"/>
      <c r="V187" s="10"/>
      <c r="W187" s="8"/>
      <c r="X187" s="10"/>
    </row>
    <row r="188" spans="1:24" x14ac:dyDescent="0.25">
      <c r="A188" s="6">
        <v>702</v>
      </c>
      <c r="B188" s="6" t="s">
        <v>142</v>
      </c>
      <c r="C188" s="7"/>
      <c r="D188" s="8">
        <v>78</v>
      </c>
      <c r="E188" s="8">
        <v>3</v>
      </c>
      <c r="F188" s="8">
        <v>203</v>
      </c>
      <c r="G188" s="8">
        <v>10</v>
      </c>
      <c r="H188" s="8">
        <v>160</v>
      </c>
      <c r="I188" s="8">
        <v>454</v>
      </c>
      <c r="J188" s="7"/>
      <c r="K188" s="8">
        <v>7457</v>
      </c>
      <c r="L188" s="9">
        <v>1104</v>
      </c>
      <c r="M188" s="8">
        <v>4284</v>
      </c>
      <c r="N188" s="8">
        <v>2385</v>
      </c>
      <c r="O188" s="8">
        <v>2720</v>
      </c>
      <c r="P188" s="7"/>
      <c r="Q188" s="7"/>
      <c r="R188" s="8">
        <v>17950</v>
      </c>
      <c r="S188" s="8">
        <v>18404</v>
      </c>
      <c r="T188" s="10">
        <v>0.97533144968485108</v>
      </c>
      <c r="U188" s="8"/>
      <c r="V188" s="10"/>
      <c r="W188" s="8"/>
      <c r="X188" s="10"/>
    </row>
    <row r="189" spans="1:24" x14ac:dyDescent="0.25">
      <c r="A189" s="6">
        <v>703</v>
      </c>
      <c r="B189" s="6" t="s">
        <v>143</v>
      </c>
      <c r="C189" s="7"/>
      <c r="D189" s="7"/>
      <c r="E189" s="7"/>
      <c r="F189" s="7"/>
      <c r="G189" s="7"/>
      <c r="H189" s="7"/>
      <c r="I189" s="7"/>
      <c r="J189" s="7"/>
      <c r="K189" s="8">
        <v>353</v>
      </c>
      <c r="L189" s="9">
        <v>156</v>
      </c>
      <c r="M189" s="8">
        <v>1</v>
      </c>
      <c r="N189" s="8">
        <v>938</v>
      </c>
      <c r="O189" s="7"/>
      <c r="P189" s="7"/>
      <c r="Q189" s="7"/>
      <c r="R189" s="8">
        <v>1448</v>
      </c>
      <c r="S189" s="8">
        <v>1448</v>
      </c>
      <c r="T189" s="10">
        <v>1</v>
      </c>
      <c r="U189" s="7"/>
      <c r="V189" s="7"/>
      <c r="W189" s="8"/>
      <c r="X189" s="10"/>
    </row>
    <row r="190" spans="1:24" x14ac:dyDescent="0.25">
      <c r="A190" s="6">
        <v>705</v>
      </c>
      <c r="B190" s="6" t="s">
        <v>144</v>
      </c>
      <c r="C190" s="7"/>
      <c r="D190" s="8">
        <v>182</v>
      </c>
      <c r="E190" s="8">
        <v>226</v>
      </c>
      <c r="F190" s="8">
        <v>388</v>
      </c>
      <c r="G190" s="8">
        <v>94</v>
      </c>
      <c r="H190" s="8">
        <v>215</v>
      </c>
      <c r="I190" s="8">
        <v>1105</v>
      </c>
      <c r="J190" s="8">
        <v>32</v>
      </c>
      <c r="K190" s="8">
        <v>13424</v>
      </c>
      <c r="L190" s="9">
        <v>3505</v>
      </c>
      <c r="M190" s="8">
        <v>2</v>
      </c>
      <c r="N190" s="8">
        <v>12429</v>
      </c>
      <c r="O190" s="8">
        <v>1</v>
      </c>
      <c r="P190" s="7"/>
      <c r="Q190" s="7"/>
      <c r="R190" s="8">
        <v>29393</v>
      </c>
      <c r="S190" s="8">
        <v>30498</v>
      </c>
      <c r="T190" s="10">
        <v>0.96376811594202894</v>
      </c>
      <c r="U190" s="8"/>
      <c r="V190" s="10"/>
      <c r="W190" s="8"/>
      <c r="X190" s="10"/>
    </row>
    <row r="191" spans="1:24" x14ac:dyDescent="0.25">
      <c r="A191" s="6">
        <v>707</v>
      </c>
      <c r="B191" s="6" t="s">
        <v>145</v>
      </c>
      <c r="C191" s="7"/>
      <c r="D191" s="7"/>
      <c r="E191" s="7"/>
      <c r="F191" s="7"/>
      <c r="G191" s="7"/>
      <c r="H191" s="8">
        <v>49</v>
      </c>
      <c r="I191" s="8">
        <v>49</v>
      </c>
      <c r="J191" s="7"/>
      <c r="K191" s="8">
        <v>2</v>
      </c>
      <c r="L191" s="8"/>
      <c r="M191" s="7"/>
      <c r="N191" s="8">
        <v>2</v>
      </c>
      <c r="O191" s="7"/>
      <c r="P191" s="7"/>
      <c r="Q191" s="7"/>
      <c r="R191" s="8">
        <v>4</v>
      </c>
      <c r="S191" s="8">
        <v>53</v>
      </c>
      <c r="T191" s="10">
        <v>7.5471698113207544E-2</v>
      </c>
      <c r="U191" s="7"/>
      <c r="V191" s="7"/>
      <c r="W191" s="8"/>
      <c r="X191" s="10"/>
    </row>
    <row r="192" spans="1:24" x14ac:dyDescent="0.25">
      <c r="A192" s="6">
        <v>708</v>
      </c>
      <c r="B192" s="6" t="s">
        <v>146</v>
      </c>
      <c r="C192" s="7"/>
      <c r="D192" s="7"/>
      <c r="E192" s="7"/>
      <c r="F192" s="7"/>
      <c r="G192" s="7"/>
      <c r="H192" s="8">
        <v>41</v>
      </c>
      <c r="I192" s="8">
        <v>41</v>
      </c>
      <c r="J192" s="7"/>
      <c r="K192" s="8">
        <v>7</v>
      </c>
      <c r="L192" s="9">
        <v>2</v>
      </c>
      <c r="M192" s="7"/>
      <c r="N192" s="8">
        <v>2</v>
      </c>
      <c r="O192" s="7"/>
      <c r="P192" s="7"/>
      <c r="Q192" s="7"/>
      <c r="R192" s="8">
        <v>11</v>
      </c>
      <c r="S192" s="8">
        <v>52</v>
      </c>
      <c r="T192" s="10">
        <v>0.21153846153846154</v>
      </c>
      <c r="U192" s="7"/>
      <c r="V192" s="7"/>
      <c r="W192" s="8"/>
      <c r="X192" s="10"/>
    </row>
    <row r="193" spans="1:25" x14ac:dyDescent="0.25">
      <c r="R193" s="8"/>
      <c r="S193" s="8"/>
      <c r="T193" s="10"/>
    </row>
    <row r="194" spans="1:25" x14ac:dyDescent="0.25">
      <c r="R194" s="8"/>
      <c r="S194" s="8"/>
      <c r="T194" s="10"/>
    </row>
    <row r="195" spans="1:25" x14ac:dyDescent="0.25">
      <c r="A195" s="7"/>
      <c r="B195" s="11" t="s">
        <v>60</v>
      </c>
      <c r="C195" s="7"/>
      <c r="D195" s="8">
        <v>844</v>
      </c>
      <c r="E195" s="8">
        <v>1035</v>
      </c>
      <c r="F195" s="8">
        <v>2813</v>
      </c>
      <c r="G195" s="8">
        <v>262</v>
      </c>
      <c r="H195" s="8">
        <v>1646</v>
      </c>
      <c r="I195" s="8">
        <v>6600</v>
      </c>
      <c r="J195" s="8">
        <v>340</v>
      </c>
      <c r="K195" s="8">
        <v>151329</v>
      </c>
      <c r="L195" s="8">
        <f>SUM(L179:L192)</f>
        <v>18924</v>
      </c>
      <c r="M195" s="8">
        <v>13895</v>
      </c>
      <c r="N195" s="8">
        <v>99345</v>
      </c>
      <c r="O195" s="8">
        <v>7362</v>
      </c>
      <c r="P195" s="7"/>
      <c r="Q195" s="7"/>
      <c r="R195" s="8">
        <v>291195</v>
      </c>
      <c r="S195" s="8">
        <v>297795</v>
      </c>
      <c r="T195" s="10">
        <v>0.97791452922811284</v>
      </c>
      <c r="U195" s="8"/>
      <c r="V195" s="10"/>
      <c r="W195" s="8"/>
      <c r="X195" s="10"/>
    </row>
    <row r="196" spans="1:25" x14ac:dyDescent="0.25">
      <c r="A196" s="7"/>
      <c r="B196" s="11" t="s">
        <v>61</v>
      </c>
      <c r="C196" s="10">
        <v>0</v>
      </c>
      <c r="D196" s="12">
        <v>0.126</v>
      </c>
      <c r="E196" s="12">
        <v>0.16800000000000001</v>
      </c>
      <c r="F196" s="12">
        <v>0.253</v>
      </c>
      <c r="G196" s="10">
        <v>0.3</v>
      </c>
      <c r="H196" s="12">
        <v>7.3999999999999996E-2</v>
      </c>
      <c r="I196" s="12">
        <v>0.127</v>
      </c>
      <c r="J196" s="12">
        <v>7.0000000000000001E-3</v>
      </c>
      <c r="K196" s="12">
        <v>0.157</v>
      </c>
      <c r="L196" s="12">
        <f>L195/J307</f>
        <v>0.13118981760705448</v>
      </c>
      <c r="M196" s="12">
        <v>0.10299999999999999</v>
      </c>
      <c r="N196" s="12">
        <v>0.222</v>
      </c>
      <c r="O196" s="10">
        <v>0.11</v>
      </c>
      <c r="P196" s="10">
        <v>0</v>
      </c>
      <c r="Q196" s="10">
        <v>0</v>
      </c>
      <c r="R196" s="12">
        <v>0.16111122176632275</v>
      </c>
      <c r="S196" s="12">
        <v>0.16017019848422018</v>
      </c>
      <c r="T196" s="7"/>
      <c r="U196" s="12"/>
      <c r="V196" s="7"/>
      <c r="W196" s="12"/>
      <c r="X196" s="7"/>
    </row>
    <row r="198" spans="1:25" ht="18.75" x14ac:dyDescent="0.25">
      <c r="A198" s="17" t="s">
        <v>0</v>
      </c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spans="1:25" ht="18.75" x14ac:dyDescent="0.25">
      <c r="A199" s="17" t="s">
        <v>1</v>
      </c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2" spans="1:25" x14ac:dyDescent="0.25">
      <c r="A202" s="1" t="s">
        <v>2</v>
      </c>
      <c r="B202" s="2"/>
      <c r="C202" s="18" t="s">
        <v>147</v>
      </c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</row>
    <row r="203" spans="1:25" x14ac:dyDescent="0.25">
      <c r="A203" s="23" t="s">
        <v>4</v>
      </c>
      <c r="B203" s="23"/>
      <c r="C203" s="23"/>
    </row>
    <row r="205" spans="1:25" x14ac:dyDescent="0.25">
      <c r="A205" s="20"/>
      <c r="B205" s="20"/>
      <c r="C205" s="21" t="s">
        <v>5</v>
      </c>
      <c r="D205" s="21"/>
      <c r="E205" s="21"/>
      <c r="F205" s="21"/>
      <c r="G205" s="21"/>
      <c r="H205" s="21"/>
      <c r="I205" s="21"/>
      <c r="J205" s="21"/>
      <c r="K205" s="21" t="s">
        <v>6</v>
      </c>
      <c r="L205" s="21"/>
      <c r="M205" s="21"/>
      <c r="N205" s="3" t="s">
        <v>7</v>
      </c>
      <c r="O205" s="3" t="s">
        <v>7</v>
      </c>
      <c r="P205" s="3" t="s">
        <v>8</v>
      </c>
      <c r="Q205" s="3" t="s">
        <v>8</v>
      </c>
      <c r="S205" s="4"/>
      <c r="T205" s="4"/>
      <c r="U205" s="21"/>
      <c r="V205" s="21"/>
      <c r="W205" s="21"/>
      <c r="X205" s="21"/>
    </row>
    <row r="206" spans="1:25" x14ac:dyDescent="0.25">
      <c r="A206" s="20"/>
      <c r="B206" s="20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3" t="s">
        <v>9</v>
      </c>
      <c r="O206" s="3" t="s">
        <v>10</v>
      </c>
      <c r="P206" s="3" t="s">
        <v>11</v>
      </c>
      <c r="Q206" s="3" t="s">
        <v>12</v>
      </c>
      <c r="S206" s="22"/>
      <c r="T206" s="22"/>
      <c r="U206" s="21"/>
      <c r="V206" s="21"/>
      <c r="W206" s="21"/>
      <c r="X206" s="21"/>
    </row>
    <row r="207" spans="1:25" x14ac:dyDescent="0.25">
      <c r="A207" s="5" t="s">
        <v>13</v>
      </c>
      <c r="B207" s="5" t="s">
        <v>14</v>
      </c>
      <c r="C207" s="4"/>
      <c r="D207" s="3" t="s">
        <v>15</v>
      </c>
      <c r="E207" s="3" t="s">
        <v>9</v>
      </c>
      <c r="F207" s="3" t="s">
        <v>10</v>
      </c>
      <c r="G207" s="3" t="s">
        <v>16</v>
      </c>
      <c r="H207" s="4"/>
      <c r="I207" s="3" t="s">
        <v>17</v>
      </c>
      <c r="J207" s="3" t="s">
        <v>18</v>
      </c>
      <c r="K207" s="3" t="s">
        <v>9</v>
      </c>
      <c r="L207" s="3" t="s">
        <v>19</v>
      </c>
      <c r="M207" s="3" t="s">
        <v>10</v>
      </c>
      <c r="N207" s="3" t="s">
        <v>20</v>
      </c>
      <c r="O207" s="3" t="s">
        <v>20</v>
      </c>
      <c r="P207" s="3" t="s">
        <v>8</v>
      </c>
      <c r="Q207" s="3" t="s">
        <v>8</v>
      </c>
      <c r="R207" s="3" t="s">
        <v>17</v>
      </c>
      <c r="S207" s="4"/>
      <c r="T207" s="3" t="s">
        <v>21</v>
      </c>
      <c r="U207" s="4"/>
      <c r="V207" s="4"/>
      <c r="W207" s="4"/>
      <c r="X207" s="4"/>
    </row>
    <row r="208" spans="1:25" x14ac:dyDescent="0.25">
      <c r="A208" s="5" t="s">
        <v>22</v>
      </c>
      <c r="B208" s="5" t="s">
        <v>23</v>
      </c>
      <c r="C208" s="3" t="s">
        <v>24</v>
      </c>
      <c r="D208" s="3" t="s">
        <v>25</v>
      </c>
      <c r="E208" s="3" t="s">
        <v>26</v>
      </c>
      <c r="F208" s="3" t="s">
        <v>27</v>
      </c>
      <c r="G208" s="3" t="s">
        <v>28</v>
      </c>
      <c r="H208" s="3" t="s">
        <v>29</v>
      </c>
      <c r="I208" s="3" t="s">
        <v>30</v>
      </c>
      <c r="J208" s="3" t="s">
        <v>31</v>
      </c>
      <c r="K208" s="3" t="s">
        <v>26</v>
      </c>
      <c r="L208" s="3"/>
      <c r="M208" s="3" t="s">
        <v>27</v>
      </c>
      <c r="N208" s="3" t="s">
        <v>26</v>
      </c>
      <c r="O208" s="3" t="s">
        <v>27</v>
      </c>
      <c r="P208" s="3" t="s">
        <v>32</v>
      </c>
      <c r="Q208" s="3" t="s">
        <v>33</v>
      </c>
      <c r="R208" s="3" t="s">
        <v>6</v>
      </c>
      <c r="S208" s="3" t="s">
        <v>17</v>
      </c>
      <c r="T208" s="3" t="s">
        <v>6</v>
      </c>
      <c r="U208" s="3"/>
      <c r="V208" s="3"/>
      <c r="W208" s="3"/>
      <c r="X208" s="3"/>
    </row>
    <row r="211" spans="1:24" x14ac:dyDescent="0.25">
      <c r="A211" s="6">
        <v>801</v>
      </c>
      <c r="B211" s="6" t="s">
        <v>148</v>
      </c>
      <c r="C211" s="7"/>
      <c r="D211" s="7"/>
      <c r="E211" s="7"/>
      <c r="F211" s="7"/>
      <c r="G211" s="7"/>
      <c r="H211" s="7"/>
      <c r="I211" s="7"/>
      <c r="J211" s="7"/>
      <c r="K211" s="8">
        <v>24</v>
      </c>
      <c r="L211" s="8"/>
      <c r="M211" s="7"/>
      <c r="N211" s="7"/>
      <c r="O211" s="7"/>
      <c r="P211" s="7"/>
      <c r="Q211" s="7"/>
      <c r="R211" s="8">
        <v>24</v>
      </c>
      <c r="S211" s="8">
        <v>24</v>
      </c>
      <c r="T211" s="10">
        <v>1</v>
      </c>
      <c r="U211" s="7"/>
      <c r="V211" s="7"/>
      <c r="W211" s="8"/>
      <c r="X211" s="10"/>
    </row>
    <row r="212" spans="1:24" x14ac:dyDescent="0.25">
      <c r="A212" s="6">
        <v>804</v>
      </c>
      <c r="B212" s="6" t="s">
        <v>149</v>
      </c>
      <c r="C212" s="7"/>
      <c r="D212" s="7"/>
      <c r="E212" s="7"/>
      <c r="F212" s="7"/>
      <c r="G212" s="7"/>
      <c r="H212" s="8">
        <v>3</v>
      </c>
      <c r="I212" s="8">
        <v>3</v>
      </c>
      <c r="J212" s="7"/>
      <c r="K212" s="7"/>
      <c r="L212" s="7"/>
      <c r="M212" s="8">
        <v>1</v>
      </c>
      <c r="N212" s="7"/>
      <c r="O212" s="8">
        <v>9</v>
      </c>
      <c r="P212" s="7"/>
      <c r="Q212" s="7"/>
      <c r="R212" s="8">
        <v>10</v>
      </c>
      <c r="S212" s="8">
        <v>13</v>
      </c>
      <c r="T212" s="10">
        <v>0.76923076923076927</v>
      </c>
      <c r="U212" s="7"/>
      <c r="V212" s="7"/>
      <c r="W212" s="8"/>
      <c r="X212" s="10"/>
    </row>
    <row r="213" spans="1:24" x14ac:dyDescent="0.25">
      <c r="A213" s="6">
        <v>808</v>
      </c>
      <c r="B213" s="6" t="s">
        <v>150</v>
      </c>
      <c r="C213" s="7"/>
      <c r="D213" s="7"/>
      <c r="E213" s="7"/>
      <c r="F213" s="7"/>
      <c r="G213" s="7"/>
      <c r="H213" s="7"/>
      <c r="I213" s="7"/>
      <c r="J213" s="7"/>
      <c r="K213" s="8">
        <v>2</v>
      </c>
      <c r="L213" s="9">
        <v>3</v>
      </c>
      <c r="M213" s="8">
        <v>43</v>
      </c>
      <c r="N213" s="8">
        <v>1</v>
      </c>
      <c r="O213" s="8">
        <v>11</v>
      </c>
      <c r="P213" s="7"/>
      <c r="Q213" s="7"/>
      <c r="R213" s="8">
        <v>60</v>
      </c>
      <c r="S213" s="8">
        <v>60</v>
      </c>
      <c r="T213" s="10">
        <v>1</v>
      </c>
      <c r="U213" s="7"/>
      <c r="V213" s="7"/>
      <c r="W213" s="8"/>
      <c r="X213" s="10"/>
    </row>
    <row r="214" spans="1:24" x14ac:dyDescent="0.25">
      <c r="A214" s="6">
        <v>809</v>
      </c>
      <c r="B214" s="6" t="s">
        <v>151</v>
      </c>
      <c r="C214" s="7"/>
      <c r="D214" s="8">
        <v>8</v>
      </c>
      <c r="E214" s="8">
        <v>9</v>
      </c>
      <c r="F214" s="8">
        <v>54</v>
      </c>
      <c r="G214" s="8">
        <v>70</v>
      </c>
      <c r="H214" s="8">
        <v>419</v>
      </c>
      <c r="I214" s="8">
        <v>560</v>
      </c>
      <c r="J214" s="7"/>
      <c r="K214" s="8">
        <v>11467</v>
      </c>
      <c r="L214" s="9">
        <v>956</v>
      </c>
      <c r="M214" s="8">
        <v>6931</v>
      </c>
      <c r="N214" s="8">
        <v>5493</v>
      </c>
      <c r="O214" s="8">
        <v>5436</v>
      </c>
      <c r="P214" s="7"/>
      <c r="Q214" s="7"/>
      <c r="R214" s="8">
        <v>30283</v>
      </c>
      <c r="S214" s="8">
        <v>30843</v>
      </c>
      <c r="T214" s="10">
        <v>0.98184353013649772</v>
      </c>
      <c r="U214" s="8"/>
      <c r="V214" s="10"/>
      <c r="W214" s="8"/>
      <c r="X214" s="10"/>
    </row>
    <row r="215" spans="1:24" x14ac:dyDescent="0.25">
      <c r="A215" s="6">
        <v>811</v>
      </c>
      <c r="B215" s="6" t="s">
        <v>152</v>
      </c>
      <c r="C215" s="7"/>
      <c r="D215" s="7"/>
      <c r="E215" s="7"/>
      <c r="F215" s="8">
        <v>2</v>
      </c>
      <c r="G215" s="7"/>
      <c r="H215" s="8">
        <v>38</v>
      </c>
      <c r="I215" s="8">
        <v>40</v>
      </c>
      <c r="J215" s="7"/>
      <c r="K215" s="8">
        <v>5</v>
      </c>
      <c r="L215" s="9">
        <v>26</v>
      </c>
      <c r="M215" s="8">
        <v>20</v>
      </c>
      <c r="N215" s="8">
        <v>38</v>
      </c>
      <c r="O215" s="8">
        <v>3</v>
      </c>
      <c r="P215" s="7"/>
      <c r="Q215" s="7"/>
      <c r="R215" s="8">
        <v>92</v>
      </c>
      <c r="S215" s="8">
        <v>132</v>
      </c>
      <c r="T215" s="10">
        <v>0.69696969696969702</v>
      </c>
      <c r="U215" s="8"/>
      <c r="V215" s="10"/>
      <c r="W215" s="8"/>
      <c r="X215" s="10"/>
    </row>
    <row r="216" spans="1:24" x14ac:dyDescent="0.25">
      <c r="A216" s="6">
        <v>813</v>
      </c>
      <c r="B216" s="6" t="s">
        <v>153</v>
      </c>
      <c r="C216" s="7"/>
      <c r="D216" s="8">
        <v>134</v>
      </c>
      <c r="E216" s="8">
        <v>386</v>
      </c>
      <c r="F216" s="8">
        <v>332</v>
      </c>
      <c r="G216" s="8">
        <v>106</v>
      </c>
      <c r="H216" s="8">
        <v>1681</v>
      </c>
      <c r="I216" s="8">
        <v>2639</v>
      </c>
      <c r="J216" s="8">
        <v>333</v>
      </c>
      <c r="K216" s="8">
        <v>34901</v>
      </c>
      <c r="L216" s="9">
        <v>7650</v>
      </c>
      <c r="M216" s="8">
        <v>28</v>
      </c>
      <c r="N216" s="8">
        <v>29964</v>
      </c>
      <c r="O216" s="8">
        <v>24</v>
      </c>
      <c r="P216" s="7"/>
      <c r="Q216" s="7"/>
      <c r="R216" s="8">
        <v>72900</v>
      </c>
      <c r="S216" s="8">
        <v>75539</v>
      </c>
      <c r="T216" s="10">
        <v>0.96506440381789538</v>
      </c>
      <c r="U216" s="8"/>
      <c r="V216" s="10"/>
      <c r="W216" s="8"/>
      <c r="X216" s="10"/>
    </row>
    <row r="217" spans="1:24" x14ac:dyDescent="0.25">
      <c r="A217" s="6">
        <v>814</v>
      </c>
      <c r="B217" s="6" t="s">
        <v>154</v>
      </c>
      <c r="C217" s="7"/>
      <c r="D217" s="7"/>
      <c r="E217" s="7"/>
      <c r="F217" s="7"/>
      <c r="G217" s="7"/>
      <c r="H217" s="8">
        <v>3</v>
      </c>
      <c r="I217" s="8">
        <v>3</v>
      </c>
      <c r="J217" s="7"/>
      <c r="K217" s="8">
        <v>99</v>
      </c>
      <c r="L217" s="9">
        <v>11</v>
      </c>
      <c r="M217" s="7"/>
      <c r="N217" s="8">
        <v>68</v>
      </c>
      <c r="O217" s="7"/>
      <c r="P217" s="7"/>
      <c r="Q217" s="7"/>
      <c r="R217" s="8">
        <v>178</v>
      </c>
      <c r="S217" s="8">
        <v>181</v>
      </c>
      <c r="T217" s="10">
        <v>0.98342541436464093</v>
      </c>
      <c r="U217" s="7"/>
      <c r="V217" s="7"/>
      <c r="W217" s="8"/>
      <c r="X217" s="10"/>
    </row>
    <row r="218" spans="1:24" x14ac:dyDescent="0.25">
      <c r="A218" s="6">
        <v>815</v>
      </c>
      <c r="B218" s="6" t="s">
        <v>155</v>
      </c>
      <c r="C218" s="7"/>
      <c r="D218" s="7"/>
      <c r="E218" s="7"/>
      <c r="F218" s="7"/>
      <c r="G218" s="7"/>
      <c r="H218" s="8">
        <v>600</v>
      </c>
      <c r="I218" s="8">
        <v>600</v>
      </c>
      <c r="J218" s="8">
        <v>1</v>
      </c>
      <c r="K218" s="8">
        <v>3</v>
      </c>
      <c r="L218" s="8"/>
      <c r="M218" s="7"/>
      <c r="N218" s="7"/>
      <c r="O218" s="7"/>
      <c r="P218" s="7"/>
      <c r="Q218" s="7"/>
      <c r="R218" s="8">
        <v>4</v>
      </c>
      <c r="S218" s="8">
        <v>604</v>
      </c>
      <c r="T218" s="10">
        <v>6.6225165562913907E-3</v>
      </c>
      <c r="U218" s="7"/>
      <c r="V218" s="7"/>
      <c r="W218" s="8"/>
      <c r="X218" s="10"/>
    </row>
    <row r="219" spans="1:24" x14ac:dyDescent="0.25">
      <c r="A219" s="6">
        <v>816</v>
      </c>
      <c r="B219" s="6" t="s">
        <v>156</v>
      </c>
      <c r="C219" s="7"/>
      <c r="D219" s="7"/>
      <c r="E219" s="7"/>
      <c r="F219" s="7"/>
      <c r="G219" s="7"/>
      <c r="H219" s="8">
        <v>14</v>
      </c>
      <c r="I219" s="8">
        <v>14</v>
      </c>
      <c r="J219" s="8">
        <v>23</v>
      </c>
      <c r="K219" s="8">
        <v>25</v>
      </c>
      <c r="L219" s="9">
        <v>20</v>
      </c>
      <c r="M219" s="7"/>
      <c r="N219" s="8">
        <v>12</v>
      </c>
      <c r="O219" s="7"/>
      <c r="P219" s="7"/>
      <c r="Q219" s="7"/>
      <c r="R219" s="8">
        <v>80</v>
      </c>
      <c r="S219" s="8">
        <v>94</v>
      </c>
      <c r="T219" s="10">
        <v>0.85106382978723405</v>
      </c>
      <c r="U219" s="7"/>
      <c r="V219" s="7"/>
      <c r="W219" s="8"/>
      <c r="X219" s="10"/>
    </row>
    <row r="220" spans="1:24" x14ac:dyDescent="0.25">
      <c r="A220" s="6">
        <v>817</v>
      </c>
      <c r="B220" s="6" t="s">
        <v>157</v>
      </c>
      <c r="C220" s="7"/>
      <c r="D220" s="8">
        <v>66</v>
      </c>
      <c r="E220" s="8">
        <v>57</v>
      </c>
      <c r="F220" s="8">
        <v>50</v>
      </c>
      <c r="G220" s="8">
        <v>2</v>
      </c>
      <c r="H220" s="8">
        <v>1131</v>
      </c>
      <c r="I220" s="8">
        <v>1306</v>
      </c>
      <c r="J220" s="8">
        <v>44</v>
      </c>
      <c r="K220" s="8">
        <v>1660</v>
      </c>
      <c r="L220" s="9">
        <v>568</v>
      </c>
      <c r="M220" s="8">
        <v>33</v>
      </c>
      <c r="N220" s="8">
        <v>2418</v>
      </c>
      <c r="O220" s="8">
        <v>215</v>
      </c>
      <c r="P220" s="7"/>
      <c r="Q220" s="7"/>
      <c r="R220" s="8">
        <v>4938</v>
      </c>
      <c r="S220" s="8">
        <v>6244</v>
      </c>
      <c r="T220" s="10">
        <v>0.79083920563741195</v>
      </c>
      <c r="U220" s="8"/>
      <c r="V220" s="10"/>
      <c r="W220" s="8"/>
      <c r="X220" s="10"/>
    </row>
    <row r="221" spans="1:24" x14ac:dyDescent="0.25">
      <c r="A221" s="6">
        <v>818</v>
      </c>
      <c r="B221" s="6" t="s">
        <v>158</v>
      </c>
      <c r="C221" s="7"/>
      <c r="D221" s="8">
        <v>4</v>
      </c>
      <c r="E221" s="8">
        <v>80</v>
      </c>
      <c r="F221" s="8">
        <v>66</v>
      </c>
      <c r="G221" s="7"/>
      <c r="H221" s="8">
        <v>32</v>
      </c>
      <c r="I221" s="8">
        <v>182</v>
      </c>
      <c r="J221" s="8">
        <v>16</v>
      </c>
      <c r="K221" s="8">
        <v>1761</v>
      </c>
      <c r="L221" s="9">
        <v>876</v>
      </c>
      <c r="M221" s="8">
        <v>2</v>
      </c>
      <c r="N221" s="8">
        <v>2926</v>
      </c>
      <c r="O221" s="7"/>
      <c r="P221" s="7"/>
      <c r="Q221" s="7"/>
      <c r="R221" s="8">
        <v>5581</v>
      </c>
      <c r="S221" s="8">
        <v>5763</v>
      </c>
      <c r="T221" s="10">
        <v>0.96841922609751863</v>
      </c>
      <c r="U221" s="8"/>
      <c r="V221" s="10"/>
      <c r="W221" s="8"/>
      <c r="X221" s="10"/>
    </row>
    <row r="222" spans="1:24" x14ac:dyDescent="0.25">
      <c r="A222" s="6">
        <v>819</v>
      </c>
      <c r="B222" s="6" t="s">
        <v>159</v>
      </c>
      <c r="C222" s="7"/>
      <c r="D222" s="8">
        <v>4</v>
      </c>
      <c r="E222" s="8">
        <v>88</v>
      </c>
      <c r="F222" s="8">
        <v>25</v>
      </c>
      <c r="G222" s="8">
        <v>2</v>
      </c>
      <c r="H222" s="8">
        <v>153</v>
      </c>
      <c r="I222" s="8">
        <v>272</v>
      </c>
      <c r="J222" s="8">
        <v>24</v>
      </c>
      <c r="K222" s="8">
        <v>989</v>
      </c>
      <c r="L222" s="9">
        <v>399</v>
      </c>
      <c r="M222" s="7"/>
      <c r="N222" s="8">
        <v>920</v>
      </c>
      <c r="O222" s="7"/>
      <c r="P222" s="7"/>
      <c r="Q222" s="7"/>
      <c r="R222" s="8">
        <v>2332</v>
      </c>
      <c r="S222" s="8">
        <v>2604</v>
      </c>
      <c r="T222" s="10">
        <v>0.89554531490015366</v>
      </c>
      <c r="U222" s="8"/>
      <c r="V222" s="10"/>
      <c r="W222" s="8"/>
      <c r="X222" s="10"/>
    </row>
    <row r="223" spans="1:24" x14ac:dyDescent="0.25">
      <c r="A223" s="6">
        <v>820</v>
      </c>
      <c r="B223" s="6" t="s">
        <v>160</v>
      </c>
      <c r="C223" s="7"/>
      <c r="D223" s="7"/>
      <c r="E223" s="7"/>
      <c r="F223" s="7"/>
      <c r="G223" s="7"/>
      <c r="H223" s="7"/>
      <c r="I223" s="7"/>
      <c r="J223" s="7"/>
      <c r="K223" s="8">
        <v>1</v>
      </c>
      <c r="L223" s="8"/>
      <c r="M223" s="7"/>
      <c r="N223" s="7"/>
      <c r="O223" s="7"/>
      <c r="P223" s="7"/>
      <c r="Q223" s="7"/>
      <c r="R223" s="8">
        <v>1</v>
      </c>
      <c r="S223" s="8">
        <v>1</v>
      </c>
      <c r="T223" s="10">
        <v>1</v>
      </c>
      <c r="U223" s="7"/>
      <c r="V223" s="7"/>
      <c r="W223" s="8"/>
      <c r="X223" s="10"/>
    </row>
    <row r="224" spans="1:24" x14ac:dyDescent="0.25">
      <c r="A224" s="6">
        <v>821</v>
      </c>
      <c r="B224" s="6" t="s">
        <v>161</v>
      </c>
      <c r="C224" s="7"/>
      <c r="D224" s="8">
        <v>352</v>
      </c>
      <c r="E224" s="8">
        <v>41</v>
      </c>
      <c r="F224" s="8">
        <v>443</v>
      </c>
      <c r="G224" s="8">
        <v>16</v>
      </c>
      <c r="H224" s="8">
        <v>1440</v>
      </c>
      <c r="I224" s="8">
        <v>2292</v>
      </c>
      <c r="J224" s="7"/>
      <c r="K224" s="8">
        <v>26855</v>
      </c>
      <c r="L224" s="9">
        <v>5121</v>
      </c>
      <c r="M224" s="8">
        <v>10020</v>
      </c>
      <c r="N224" s="8">
        <v>11199</v>
      </c>
      <c r="O224" s="8">
        <v>4239</v>
      </c>
      <c r="P224" s="7"/>
      <c r="Q224" s="7"/>
      <c r="R224" s="8">
        <v>57434</v>
      </c>
      <c r="S224" s="8">
        <v>59726</v>
      </c>
      <c r="T224" s="10">
        <v>0.96162475303887751</v>
      </c>
      <c r="U224" s="8"/>
      <c r="V224" s="10"/>
      <c r="W224" s="8"/>
      <c r="X224" s="10"/>
    </row>
    <row r="225" spans="1:24" x14ac:dyDescent="0.25">
      <c r="A225" s="6">
        <v>822</v>
      </c>
      <c r="B225" s="6" t="s">
        <v>162</v>
      </c>
      <c r="C225" s="7"/>
      <c r="D225" s="7"/>
      <c r="E225" s="7"/>
      <c r="F225" s="7"/>
      <c r="G225" s="7"/>
      <c r="H225" s="8">
        <v>29</v>
      </c>
      <c r="I225" s="8">
        <v>29</v>
      </c>
      <c r="J225" s="7"/>
      <c r="K225" s="8">
        <v>9</v>
      </c>
      <c r="L225" s="9">
        <v>3</v>
      </c>
      <c r="M225" s="7"/>
      <c r="N225" s="8">
        <v>42</v>
      </c>
      <c r="O225" s="7"/>
      <c r="P225" s="7"/>
      <c r="Q225" s="7"/>
      <c r="R225" s="8">
        <v>54</v>
      </c>
      <c r="S225" s="8">
        <v>83</v>
      </c>
      <c r="T225" s="10">
        <v>0.6506024096385542</v>
      </c>
      <c r="U225" s="7"/>
      <c r="V225" s="7"/>
      <c r="W225" s="8"/>
      <c r="X225" s="10"/>
    </row>
    <row r="226" spans="1:24" x14ac:dyDescent="0.25">
      <c r="A226" s="6">
        <v>824</v>
      </c>
      <c r="B226" s="6" t="s">
        <v>163</v>
      </c>
      <c r="C226" s="7"/>
      <c r="D226" s="7"/>
      <c r="E226" s="7"/>
      <c r="F226" s="7"/>
      <c r="G226" s="7"/>
      <c r="H226" s="8">
        <v>55</v>
      </c>
      <c r="I226" s="8">
        <v>55</v>
      </c>
      <c r="J226" s="7"/>
      <c r="K226" s="8">
        <v>518</v>
      </c>
      <c r="L226" s="9">
        <v>43</v>
      </c>
      <c r="M226" s="7"/>
      <c r="N226" s="8">
        <v>281</v>
      </c>
      <c r="O226" s="7"/>
      <c r="P226" s="7"/>
      <c r="Q226" s="7"/>
      <c r="R226" s="8">
        <v>842</v>
      </c>
      <c r="S226" s="8">
        <v>897</v>
      </c>
      <c r="T226" s="10">
        <v>0.93868450390189517</v>
      </c>
      <c r="U226" s="7"/>
      <c r="V226" s="7"/>
      <c r="W226" s="8"/>
      <c r="X226" s="10"/>
    </row>
    <row r="227" spans="1:24" x14ac:dyDescent="0.25">
      <c r="A227" s="6">
        <v>827</v>
      </c>
      <c r="B227" s="6" t="s">
        <v>164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8">
        <v>3</v>
      </c>
      <c r="N227" s="7"/>
      <c r="O227" s="7"/>
      <c r="P227" s="7"/>
      <c r="Q227" s="7"/>
      <c r="R227" s="8">
        <v>3</v>
      </c>
      <c r="S227" s="8">
        <v>3</v>
      </c>
      <c r="T227" s="10">
        <v>1</v>
      </c>
      <c r="U227" s="7"/>
      <c r="V227" s="7"/>
      <c r="W227" s="8"/>
      <c r="X227" s="10"/>
    </row>
    <row r="228" spans="1:24" x14ac:dyDescent="0.25">
      <c r="A228" s="6">
        <v>828</v>
      </c>
      <c r="B228" s="6" t="s">
        <v>165</v>
      </c>
      <c r="C228" s="7"/>
      <c r="D228" s="7"/>
      <c r="E228" s="7"/>
      <c r="F228" s="7"/>
      <c r="G228" s="7"/>
      <c r="H228" s="8">
        <v>18</v>
      </c>
      <c r="I228" s="8">
        <v>18</v>
      </c>
      <c r="J228" s="7"/>
      <c r="K228" s="8">
        <v>362</v>
      </c>
      <c r="L228" s="8"/>
      <c r="M228" s="7"/>
      <c r="N228" s="8">
        <v>95</v>
      </c>
      <c r="O228" s="7"/>
      <c r="P228" s="7"/>
      <c r="Q228" s="7"/>
      <c r="R228" s="8">
        <v>457</v>
      </c>
      <c r="S228" s="8">
        <v>475</v>
      </c>
      <c r="T228" s="10">
        <v>0.96210526315789469</v>
      </c>
      <c r="U228" s="7"/>
      <c r="V228" s="7"/>
      <c r="W228" s="8"/>
      <c r="X228" s="10"/>
    </row>
    <row r="229" spans="1:24" x14ac:dyDescent="0.25">
      <c r="A229" s="6">
        <v>831</v>
      </c>
      <c r="B229" s="6" t="s">
        <v>166</v>
      </c>
      <c r="C229" s="7"/>
      <c r="D229" s="7"/>
      <c r="E229" s="7"/>
      <c r="F229" s="7"/>
      <c r="G229" s="7"/>
      <c r="H229" s="8">
        <v>11</v>
      </c>
      <c r="I229" s="8">
        <v>11</v>
      </c>
      <c r="J229" s="7"/>
      <c r="K229" s="8">
        <v>3</v>
      </c>
      <c r="L229" s="9">
        <v>1</v>
      </c>
      <c r="M229" s="8">
        <v>3</v>
      </c>
      <c r="N229" s="7"/>
      <c r="O229" s="8">
        <v>1</v>
      </c>
      <c r="P229" s="7"/>
      <c r="Q229" s="7"/>
      <c r="R229" s="8">
        <v>8</v>
      </c>
      <c r="S229" s="8">
        <v>19</v>
      </c>
      <c r="T229" s="10">
        <v>0.42105263157894735</v>
      </c>
      <c r="U229" s="7"/>
      <c r="V229" s="7"/>
      <c r="W229" s="8"/>
      <c r="X229" s="10"/>
    </row>
    <row r="230" spans="1:24" x14ac:dyDescent="0.25">
      <c r="A230" s="6">
        <v>832</v>
      </c>
      <c r="B230" s="6" t="s">
        <v>167</v>
      </c>
      <c r="C230" s="7"/>
      <c r="D230" s="7"/>
      <c r="E230" s="7"/>
      <c r="F230" s="7"/>
      <c r="G230" s="7"/>
      <c r="H230" s="8">
        <v>53</v>
      </c>
      <c r="I230" s="8">
        <v>53</v>
      </c>
      <c r="J230" s="8">
        <v>1</v>
      </c>
      <c r="K230" s="8">
        <v>113</v>
      </c>
      <c r="L230" s="9">
        <v>13</v>
      </c>
      <c r="M230" s="7"/>
      <c r="N230" s="8">
        <v>1419</v>
      </c>
      <c r="O230" s="7"/>
      <c r="P230" s="7"/>
      <c r="Q230" s="7"/>
      <c r="R230" s="8">
        <v>1546</v>
      </c>
      <c r="S230" s="8">
        <v>1599</v>
      </c>
      <c r="T230" s="10">
        <v>0.96685428392745465</v>
      </c>
      <c r="U230" s="7"/>
      <c r="V230" s="7"/>
      <c r="W230" s="8"/>
      <c r="X230" s="10"/>
    </row>
    <row r="231" spans="1:24" x14ac:dyDescent="0.25">
      <c r="A231" s="6">
        <v>833</v>
      </c>
      <c r="B231" s="6" t="s">
        <v>168</v>
      </c>
      <c r="C231" s="7"/>
      <c r="D231" s="7"/>
      <c r="E231" s="7"/>
      <c r="F231" s="7"/>
      <c r="G231" s="7"/>
      <c r="H231" s="8">
        <v>47</v>
      </c>
      <c r="I231" s="8">
        <v>47</v>
      </c>
      <c r="J231" s="7"/>
      <c r="K231" s="8">
        <v>23</v>
      </c>
      <c r="L231" s="8"/>
      <c r="M231" s="7"/>
      <c r="N231" s="8">
        <v>8</v>
      </c>
      <c r="O231" s="7"/>
      <c r="P231" s="7"/>
      <c r="Q231" s="7"/>
      <c r="R231" s="8">
        <v>31</v>
      </c>
      <c r="S231" s="8">
        <v>78</v>
      </c>
      <c r="T231" s="10">
        <v>0.39743589743589741</v>
      </c>
      <c r="U231" s="7"/>
      <c r="V231" s="7"/>
      <c r="W231" s="8"/>
      <c r="X231" s="10"/>
    </row>
    <row r="232" spans="1:24" x14ac:dyDescent="0.25">
      <c r="A232" s="6">
        <v>834</v>
      </c>
      <c r="B232" s="6" t="s">
        <v>169</v>
      </c>
      <c r="C232" s="7"/>
      <c r="D232" s="7"/>
      <c r="E232" s="7"/>
      <c r="F232" s="7"/>
      <c r="G232" s="7"/>
      <c r="H232" s="8">
        <v>12</v>
      </c>
      <c r="I232" s="8">
        <v>12</v>
      </c>
      <c r="J232" s="7"/>
      <c r="K232" s="8">
        <v>20</v>
      </c>
      <c r="L232" s="8"/>
      <c r="M232" s="7"/>
      <c r="N232" s="8">
        <v>9</v>
      </c>
      <c r="O232" s="7"/>
      <c r="P232" s="7"/>
      <c r="Q232" s="7"/>
      <c r="R232" s="8">
        <v>29</v>
      </c>
      <c r="S232" s="8">
        <v>41</v>
      </c>
      <c r="T232" s="10">
        <v>0.70731707317073167</v>
      </c>
      <c r="U232" s="7"/>
      <c r="V232" s="7"/>
      <c r="W232" s="8"/>
      <c r="X232" s="10"/>
    </row>
    <row r="233" spans="1:24" x14ac:dyDescent="0.25">
      <c r="A233" s="6">
        <v>835</v>
      </c>
      <c r="B233" s="6" t="s">
        <v>170</v>
      </c>
      <c r="C233" s="7"/>
      <c r="D233" s="7"/>
      <c r="E233" s="7"/>
      <c r="F233" s="7"/>
      <c r="G233" s="7"/>
      <c r="H233" s="8">
        <v>1</v>
      </c>
      <c r="I233" s="8">
        <v>1</v>
      </c>
      <c r="J233" s="7"/>
      <c r="K233" s="8">
        <v>4</v>
      </c>
      <c r="L233" s="9">
        <v>2</v>
      </c>
      <c r="M233" s="7"/>
      <c r="N233" s="7"/>
      <c r="O233" s="7"/>
      <c r="P233" s="7"/>
      <c r="Q233" s="7"/>
      <c r="R233" s="8">
        <v>6</v>
      </c>
      <c r="S233" s="8">
        <v>7</v>
      </c>
      <c r="T233" s="10">
        <v>0.8571428571428571</v>
      </c>
      <c r="U233" s="7"/>
      <c r="V233" s="7"/>
      <c r="W233" s="8"/>
      <c r="X233" s="10"/>
    </row>
    <row r="234" spans="1:24" x14ac:dyDescent="0.25">
      <c r="A234" s="6">
        <v>837</v>
      </c>
      <c r="B234" s="6" t="s">
        <v>171</v>
      </c>
      <c r="C234" s="7"/>
      <c r="D234" s="7"/>
      <c r="E234" s="7"/>
      <c r="F234" s="8">
        <v>4</v>
      </c>
      <c r="G234" s="8">
        <v>2</v>
      </c>
      <c r="H234" s="8">
        <v>270</v>
      </c>
      <c r="I234" s="8">
        <v>276</v>
      </c>
      <c r="J234" s="7"/>
      <c r="K234" s="8">
        <v>2</v>
      </c>
      <c r="L234" s="8"/>
      <c r="M234" s="8">
        <v>58</v>
      </c>
      <c r="N234" s="7"/>
      <c r="O234" s="8">
        <v>21</v>
      </c>
      <c r="P234" s="7"/>
      <c r="Q234" s="7"/>
      <c r="R234" s="8">
        <v>81</v>
      </c>
      <c r="S234" s="8">
        <v>357</v>
      </c>
      <c r="T234" s="10">
        <v>0.22689075630252101</v>
      </c>
      <c r="U234" s="7"/>
      <c r="V234" s="7"/>
      <c r="W234" s="8"/>
      <c r="X234" s="10"/>
    </row>
    <row r="235" spans="1:24" x14ac:dyDescent="0.25">
      <c r="A235" s="6">
        <v>841</v>
      </c>
      <c r="B235" s="6" t="s">
        <v>172</v>
      </c>
      <c r="C235" s="7"/>
      <c r="D235" s="7"/>
      <c r="E235" s="8">
        <v>1</v>
      </c>
      <c r="F235" s="8">
        <v>6</v>
      </c>
      <c r="G235" s="7"/>
      <c r="H235" s="8">
        <v>684</v>
      </c>
      <c r="I235" s="8">
        <v>691</v>
      </c>
      <c r="J235" s="8">
        <v>2</v>
      </c>
      <c r="K235" s="8">
        <v>737</v>
      </c>
      <c r="L235" s="9">
        <v>267</v>
      </c>
      <c r="M235" s="7"/>
      <c r="N235" s="8">
        <v>1309</v>
      </c>
      <c r="O235" s="7"/>
      <c r="P235" s="7"/>
      <c r="Q235" s="7"/>
      <c r="R235" s="8">
        <v>2315</v>
      </c>
      <c r="S235" s="8">
        <v>3006</v>
      </c>
      <c r="T235" s="10">
        <v>0.77012641383898872</v>
      </c>
      <c r="U235" s="7"/>
      <c r="V235" s="7"/>
      <c r="W235" s="8"/>
      <c r="X235" s="10"/>
    </row>
    <row r="236" spans="1:24" x14ac:dyDescent="0.25">
      <c r="A236" s="6">
        <v>842</v>
      </c>
      <c r="B236" s="6" t="s">
        <v>173</v>
      </c>
      <c r="C236" s="7"/>
      <c r="D236" s="7"/>
      <c r="E236" s="7"/>
      <c r="F236" s="7"/>
      <c r="G236" s="7"/>
      <c r="H236" s="7"/>
      <c r="I236" s="7"/>
      <c r="J236" s="7"/>
      <c r="K236" s="8">
        <v>12</v>
      </c>
      <c r="L236" s="9">
        <v>41</v>
      </c>
      <c r="M236" s="8">
        <v>221</v>
      </c>
      <c r="N236" s="8">
        <v>5</v>
      </c>
      <c r="O236" s="8">
        <v>94</v>
      </c>
      <c r="P236" s="7"/>
      <c r="Q236" s="7"/>
      <c r="R236" s="8">
        <v>373</v>
      </c>
      <c r="S236" s="8">
        <v>373</v>
      </c>
      <c r="T236" s="10">
        <v>1</v>
      </c>
      <c r="U236" s="8"/>
      <c r="V236" s="10"/>
      <c r="W236" s="8"/>
      <c r="X236" s="10"/>
    </row>
    <row r="237" spans="1:24" x14ac:dyDescent="0.25">
      <c r="A237" s="6">
        <v>891</v>
      </c>
      <c r="B237" s="6" t="s">
        <v>174</v>
      </c>
      <c r="C237" s="7"/>
      <c r="D237" s="7"/>
      <c r="E237" s="7"/>
      <c r="F237" s="7"/>
      <c r="G237" s="7"/>
      <c r="H237" s="8">
        <v>4</v>
      </c>
      <c r="I237" s="8">
        <v>4</v>
      </c>
      <c r="J237" s="7"/>
      <c r="K237" s="8">
        <v>58</v>
      </c>
      <c r="L237" s="8"/>
      <c r="M237" s="7"/>
      <c r="N237" s="7"/>
      <c r="O237" s="7"/>
      <c r="P237" s="7"/>
      <c r="Q237" s="7"/>
      <c r="R237" s="8">
        <v>58</v>
      </c>
      <c r="S237" s="8">
        <v>62</v>
      </c>
      <c r="T237" s="10">
        <v>0.93548387096774188</v>
      </c>
      <c r="U237" s="7"/>
      <c r="V237" s="7"/>
      <c r="W237" s="8"/>
      <c r="X237" s="10"/>
    </row>
    <row r="238" spans="1:24" x14ac:dyDescent="0.25">
      <c r="A238" s="6">
        <v>892</v>
      </c>
      <c r="B238" s="6" t="s">
        <v>175</v>
      </c>
      <c r="C238" s="7"/>
      <c r="D238" s="7"/>
      <c r="E238" s="7"/>
      <c r="F238" s="8">
        <v>1</v>
      </c>
      <c r="G238" s="7"/>
      <c r="H238" s="7"/>
      <c r="I238" s="8">
        <v>1</v>
      </c>
      <c r="J238" s="7"/>
      <c r="K238" s="8">
        <v>30</v>
      </c>
      <c r="L238" s="9">
        <v>2</v>
      </c>
      <c r="M238" s="8">
        <v>2</v>
      </c>
      <c r="N238" s="8">
        <v>17</v>
      </c>
      <c r="O238" s="7"/>
      <c r="P238" s="7"/>
      <c r="Q238" s="7"/>
      <c r="R238" s="8">
        <v>51</v>
      </c>
      <c r="S238" s="8">
        <v>52</v>
      </c>
      <c r="T238" s="10">
        <v>0.98076923076923073</v>
      </c>
      <c r="U238" s="7"/>
      <c r="V238" s="7"/>
      <c r="W238" s="8"/>
      <c r="X238" s="10"/>
    </row>
    <row r="239" spans="1:24" x14ac:dyDescent="0.25">
      <c r="A239" s="6">
        <v>893</v>
      </c>
      <c r="B239" s="6" t="s">
        <v>176</v>
      </c>
      <c r="C239" s="7"/>
      <c r="D239" s="7"/>
      <c r="E239" s="7"/>
      <c r="F239" s="7"/>
      <c r="G239" s="7"/>
      <c r="H239" s="8">
        <v>12</v>
      </c>
      <c r="I239" s="8">
        <v>12</v>
      </c>
      <c r="J239" s="7"/>
      <c r="K239" s="8">
        <v>173</v>
      </c>
      <c r="L239" s="9">
        <v>5</v>
      </c>
      <c r="M239" s="7"/>
      <c r="N239" s="8">
        <v>6</v>
      </c>
      <c r="O239" s="7"/>
      <c r="P239" s="7"/>
      <c r="Q239" s="7"/>
      <c r="R239" s="8">
        <v>184</v>
      </c>
      <c r="S239" s="8">
        <v>196</v>
      </c>
      <c r="T239" s="10">
        <v>0.93877551020408168</v>
      </c>
      <c r="U239" s="7"/>
      <c r="V239" s="7"/>
      <c r="W239" s="8"/>
      <c r="X239" s="10"/>
    </row>
    <row r="240" spans="1:24" x14ac:dyDescent="0.25">
      <c r="R240" s="8"/>
      <c r="S240" s="8"/>
      <c r="T240" s="10"/>
    </row>
    <row r="241" spans="1:25" x14ac:dyDescent="0.25">
      <c r="R241" s="8"/>
      <c r="S241" s="8"/>
      <c r="T241" s="10"/>
    </row>
    <row r="242" spans="1:25" x14ac:dyDescent="0.25">
      <c r="A242" s="7"/>
      <c r="B242" s="11" t="s">
        <v>60</v>
      </c>
      <c r="C242" s="7"/>
      <c r="D242" s="8">
        <v>568</v>
      </c>
      <c r="E242" s="8">
        <v>662</v>
      </c>
      <c r="F242" s="8">
        <v>983</v>
      </c>
      <c r="G242" s="8">
        <v>198</v>
      </c>
      <c r="H242" s="8">
        <v>6710</v>
      </c>
      <c r="I242" s="8">
        <v>9121</v>
      </c>
      <c r="J242" s="8">
        <v>444</v>
      </c>
      <c r="K242" s="8">
        <v>79856</v>
      </c>
      <c r="L242" s="8">
        <f>SUM(L212:L239)</f>
        <v>16007</v>
      </c>
      <c r="M242" s="8">
        <v>17365</v>
      </c>
      <c r="N242" s="8">
        <v>56230</v>
      </c>
      <c r="O242" s="8">
        <v>10053</v>
      </c>
      <c r="P242" s="7"/>
      <c r="Q242" s="7"/>
      <c r="R242" s="8">
        <v>179955</v>
      </c>
      <c r="S242" s="8">
        <v>189076</v>
      </c>
      <c r="T242" s="10">
        <v>0.95202402743588121</v>
      </c>
      <c r="U242" s="8"/>
      <c r="V242" s="10"/>
      <c r="W242" s="8"/>
      <c r="X242" s="10"/>
    </row>
    <row r="243" spans="1:25" x14ac:dyDescent="0.25">
      <c r="A243" s="7"/>
      <c r="B243" s="11" t="s">
        <v>61</v>
      </c>
      <c r="C243" s="10">
        <v>0</v>
      </c>
      <c r="D243" s="12">
        <v>8.5000000000000006E-2</v>
      </c>
      <c r="E243" s="12">
        <v>0.107</v>
      </c>
      <c r="F243" s="12">
        <v>8.8999999999999996E-2</v>
      </c>
      <c r="G243" s="12">
        <v>0.22700000000000001</v>
      </c>
      <c r="H243" s="12">
        <v>0.30199999999999999</v>
      </c>
      <c r="I243" s="12">
        <v>0.17599999999999999</v>
      </c>
      <c r="J243" s="12">
        <v>8.9999999999999993E-3</v>
      </c>
      <c r="K243" s="12">
        <v>8.3000000000000004E-2</v>
      </c>
      <c r="L243" s="12">
        <f>L242/J307</f>
        <v>0.11096784033164875</v>
      </c>
      <c r="M243" s="12">
        <v>0.128</v>
      </c>
      <c r="N243" s="12">
        <v>0.125</v>
      </c>
      <c r="O243" s="10">
        <v>0.15</v>
      </c>
      <c r="P243" s="10">
        <v>0</v>
      </c>
      <c r="Q243" s="10">
        <v>0</v>
      </c>
      <c r="R243" s="14">
        <v>9.9564793052623196E-2</v>
      </c>
      <c r="S243" s="14">
        <v>0.10169526166860562</v>
      </c>
      <c r="T243" s="7"/>
      <c r="U243" s="12"/>
      <c r="V243" s="7"/>
      <c r="W243" s="12"/>
      <c r="X243" s="7"/>
    </row>
    <row r="245" spans="1:25" ht="18.75" x14ac:dyDescent="0.25">
      <c r="A245" s="17" t="s">
        <v>0</v>
      </c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</row>
    <row r="246" spans="1:25" ht="18.75" x14ac:dyDescent="0.25">
      <c r="A246" s="17" t="s">
        <v>1</v>
      </c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9" spans="1:25" x14ac:dyDescent="0.25">
      <c r="A249" s="1" t="s">
        <v>2</v>
      </c>
      <c r="B249" s="2"/>
      <c r="C249" s="18" t="s">
        <v>177</v>
      </c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</row>
    <row r="250" spans="1:25" x14ac:dyDescent="0.25">
      <c r="A250" s="23" t="s">
        <v>4</v>
      </c>
      <c r="B250" s="23"/>
      <c r="C250" s="23"/>
    </row>
    <row r="252" spans="1:25" x14ac:dyDescent="0.25">
      <c r="A252" s="20"/>
      <c r="B252" s="20"/>
      <c r="C252" s="21" t="s">
        <v>5</v>
      </c>
      <c r="D252" s="21"/>
      <c r="E252" s="21"/>
      <c r="F252" s="21"/>
      <c r="G252" s="21"/>
      <c r="H252" s="21"/>
      <c r="I252" s="21"/>
      <c r="J252" s="21"/>
      <c r="K252" s="21" t="s">
        <v>6</v>
      </c>
      <c r="L252" s="21"/>
      <c r="M252" s="21"/>
      <c r="N252" s="3" t="s">
        <v>7</v>
      </c>
      <c r="O252" s="3" t="s">
        <v>7</v>
      </c>
      <c r="P252" s="3" t="s">
        <v>8</v>
      </c>
      <c r="Q252" s="3" t="s">
        <v>8</v>
      </c>
      <c r="S252" s="4"/>
      <c r="T252" s="4"/>
      <c r="U252" s="21"/>
      <c r="V252" s="21"/>
      <c r="W252" s="21"/>
      <c r="X252" s="21"/>
    </row>
    <row r="253" spans="1:25" x14ac:dyDescent="0.25">
      <c r="A253" s="20"/>
      <c r="B253" s="20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3" t="s">
        <v>9</v>
      </c>
      <c r="O253" s="3" t="s">
        <v>10</v>
      </c>
      <c r="P253" s="3" t="s">
        <v>11</v>
      </c>
      <c r="Q253" s="3" t="s">
        <v>12</v>
      </c>
      <c r="S253" s="22"/>
      <c r="T253" s="22"/>
      <c r="U253" s="21"/>
      <c r="V253" s="21"/>
      <c r="W253" s="21"/>
      <c r="X253" s="21"/>
    </row>
    <row r="254" spans="1:25" x14ac:dyDescent="0.25">
      <c r="A254" s="5" t="s">
        <v>13</v>
      </c>
      <c r="B254" s="5" t="s">
        <v>14</v>
      </c>
      <c r="C254" s="4"/>
      <c r="D254" s="3" t="s">
        <v>15</v>
      </c>
      <c r="E254" s="3" t="s">
        <v>9</v>
      </c>
      <c r="F254" s="3" t="s">
        <v>10</v>
      </c>
      <c r="G254" s="3" t="s">
        <v>16</v>
      </c>
      <c r="H254" s="4"/>
      <c r="I254" s="3" t="s">
        <v>17</v>
      </c>
      <c r="J254" s="3" t="s">
        <v>18</v>
      </c>
      <c r="K254" s="3" t="s">
        <v>9</v>
      </c>
      <c r="L254" s="3" t="s">
        <v>19</v>
      </c>
      <c r="M254" s="3" t="s">
        <v>10</v>
      </c>
      <c r="N254" s="3" t="s">
        <v>20</v>
      </c>
      <c r="O254" s="3" t="s">
        <v>20</v>
      </c>
      <c r="P254" s="3" t="s">
        <v>8</v>
      </c>
      <c r="Q254" s="3" t="s">
        <v>8</v>
      </c>
      <c r="R254" s="3" t="s">
        <v>17</v>
      </c>
      <c r="S254" s="4"/>
      <c r="T254" s="3" t="s">
        <v>21</v>
      </c>
      <c r="U254" s="4"/>
      <c r="V254" s="4"/>
      <c r="W254" s="4"/>
      <c r="X254" s="4"/>
    </row>
    <row r="255" spans="1:25" x14ac:dyDescent="0.25">
      <c r="A255" s="5" t="s">
        <v>22</v>
      </c>
      <c r="B255" s="5" t="s">
        <v>23</v>
      </c>
      <c r="C255" s="3" t="s">
        <v>24</v>
      </c>
      <c r="D255" s="3" t="s">
        <v>25</v>
      </c>
      <c r="E255" s="3" t="s">
        <v>26</v>
      </c>
      <c r="F255" s="3" t="s">
        <v>27</v>
      </c>
      <c r="G255" s="3" t="s">
        <v>28</v>
      </c>
      <c r="H255" s="3" t="s">
        <v>29</v>
      </c>
      <c r="I255" s="3" t="s">
        <v>30</v>
      </c>
      <c r="J255" s="3" t="s">
        <v>31</v>
      </c>
      <c r="K255" s="3" t="s">
        <v>26</v>
      </c>
      <c r="L255" s="3"/>
      <c r="M255" s="3" t="s">
        <v>27</v>
      </c>
      <c r="N255" s="3" t="s">
        <v>26</v>
      </c>
      <c r="O255" s="3" t="s">
        <v>27</v>
      </c>
      <c r="P255" s="3" t="s">
        <v>32</v>
      </c>
      <c r="Q255" s="3" t="s">
        <v>33</v>
      </c>
      <c r="R255" s="3" t="s">
        <v>6</v>
      </c>
      <c r="S255" s="3" t="s">
        <v>17</v>
      </c>
      <c r="T255" s="3" t="s">
        <v>6</v>
      </c>
      <c r="U255" s="3"/>
      <c r="V255" s="3"/>
      <c r="W255" s="3"/>
      <c r="X255" s="3"/>
    </row>
    <row r="258" spans="1:24" x14ac:dyDescent="0.25">
      <c r="A258" s="6">
        <v>401</v>
      </c>
      <c r="B258" s="6" t="s">
        <v>178</v>
      </c>
      <c r="C258" s="7"/>
      <c r="D258" s="7"/>
      <c r="E258" s="7"/>
      <c r="F258" s="7"/>
      <c r="G258" s="7"/>
      <c r="H258" s="8">
        <v>4</v>
      </c>
      <c r="I258" s="8">
        <v>4</v>
      </c>
      <c r="J258" s="7"/>
      <c r="K258" s="8">
        <v>2</v>
      </c>
      <c r="L258" s="9">
        <v>2</v>
      </c>
      <c r="M258" s="8">
        <v>9</v>
      </c>
      <c r="N258" s="8">
        <v>1</v>
      </c>
      <c r="O258" s="8">
        <v>4</v>
      </c>
      <c r="P258" s="7"/>
      <c r="Q258" s="7"/>
      <c r="R258" s="8">
        <v>18</v>
      </c>
      <c r="S258" s="8">
        <v>22</v>
      </c>
      <c r="T258" s="10">
        <v>0.81818181818181823</v>
      </c>
      <c r="U258" s="7"/>
      <c r="V258" s="7"/>
      <c r="W258" s="8"/>
      <c r="X258" s="10"/>
    </row>
    <row r="259" spans="1:24" x14ac:dyDescent="0.25">
      <c r="A259" s="6">
        <v>404</v>
      </c>
      <c r="B259" s="6" t="s">
        <v>179</v>
      </c>
      <c r="C259" s="7"/>
      <c r="D259" s="7"/>
      <c r="E259" s="7"/>
      <c r="F259" s="8">
        <v>1</v>
      </c>
      <c r="G259" s="7"/>
      <c r="H259" s="8">
        <v>1</v>
      </c>
      <c r="I259" s="8">
        <v>2</v>
      </c>
      <c r="J259" s="7"/>
      <c r="K259" s="8">
        <v>6</v>
      </c>
      <c r="L259" s="9">
        <v>1</v>
      </c>
      <c r="M259" s="8">
        <v>7</v>
      </c>
      <c r="N259" s="8">
        <v>68</v>
      </c>
      <c r="O259" s="8">
        <v>2</v>
      </c>
      <c r="P259" s="7"/>
      <c r="Q259" s="7"/>
      <c r="R259" s="8">
        <v>84</v>
      </c>
      <c r="S259" s="8">
        <v>86</v>
      </c>
      <c r="T259" s="10">
        <v>0.97674418604651159</v>
      </c>
      <c r="U259" s="7"/>
      <c r="V259" s="7"/>
      <c r="W259" s="8"/>
      <c r="X259" s="10"/>
    </row>
    <row r="260" spans="1:24" x14ac:dyDescent="0.25">
      <c r="A260" s="6">
        <v>410</v>
      </c>
      <c r="B260" s="6" t="s">
        <v>180</v>
      </c>
      <c r="C260" s="7"/>
      <c r="D260" s="8">
        <v>656</v>
      </c>
      <c r="E260" s="8">
        <v>698</v>
      </c>
      <c r="F260" s="8">
        <v>690</v>
      </c>
      <c r="G260" s="8">
        <v>6</v>
      </c>
      <c r="H260" s="8">
        <v>457</v>
      </c>
      <c r="I260" s="8">
        <v>2507</v>
      </c>
      <c r="J260" s="8">
        <v>1837</v>
      </c>
      <c r="K260" s="8">
        <v>42183</v>
      </c>
      <c r="L260" s="9">
        <v>11282</v>
      </c>
      <c r="M260" s="8">
        <v>940</v>
      </c>
      <c r="N260" s="8">
        <v>29217</v>
      </c>
      <c r="O260" s="8">
        <v>191</v>
      </c>
      <c r="P260" s="7"/>
      <c r="Q260" s="7"/>
      <c r="R260" s="8">
        <v>85650</v>
      </c>
      <c r="S260" s="8">
        <v>88157</v>
      </c>
      <c r="T260" s="10">
        <v>0.97156209943623306</v>
      </c>
      <c r="U260" s="8"/>
      <c r="V260" s="10"/>
      <c r="W260" s="8"/>
      <c r="X260" s="10"/>
    </row>
    <row r="261" spans="1:24" x14ac:dyDescent="0.25">
      <c r="A261" s="6">
        <v>414</v>
      </c>
      <c r="B261" s="6" t="s">
        <v>181</v>
      </c>
      <c r="C261" s="7"/>
      <c r="D261" s="7"/>
      <c r="E261" s="7"/>
      <c r="F261" s="8">
        <v>1</v>
      </c>
      <c r="G261" s="7"/>
      <c r="H261" s="8">
        <v>1</v>
      </c>
      <c r="I261" s="8">
        <v>2</v>
      </c>
      <c r="J261" s="7"/>
      <c r="K261" s="8">
        <v>1</v>
      </c>
      <c r="L261" s="9">
        <v>1</v>
      </c>
      <c r="M261" s="8">
        <v>18</v>
      </c>
      <c r="N261" s="8">
        <v>1</v>
      </c>
      <c r="O261" s="8">
        <v>11</v>
      </c>
      <c r="P261" s="7"/>
      <c r="Q261" s="7"/>
      <c r="R261" s="8">
        <v>32</v>
      </c>
      <c r="S261" s="8">
        <v>34</v>
      </c>
      <c r="T261" s="10">
        <v>0.94117647058823528</v>
      </c>
      <c r="U261" s="7"/>
      <c r="V261" s="7"/>
      <c r="W261" s="8"/>
      <c r="X261" s="10"/>
    </row>
    <row r="262" spans="1:24" x14ac:dyDescent="0.25">
      <c r="A262" s="6">
        <v>417</v>
      </c>
      <c r="B262" s="6" t="s">
        <v>182</v>
      </c>
      <c r="C262" s="7"/>
      <c r="D262" s="7"/>
      <c r="E262" s="7"/>
      <c r="F262" s="8">
        <v>67</v>
      </c>
      <c r="G262" s="8">
        <v>28</v>
      </c>
      <c r="H262" s="8">
        <v>27</v>
      </c>
      <c r="I262" s="8">
        <v>122</v>
      </c>
      <c r="J262" s="7"/>
      <c r="K262" s="8">
        <v>345427</v>
      </c>
      <c r="L262" s="9">
        <v>2231</v>
      </c>
      <c r="M262" s="8">
        <v>4609</v>
      </c>
      <c r="N262" s="8">
        <v>91171</v>
      </c>
      <c r="O262" s="8">
        <v>1764</v>
      </c>
      <c r="P262" s="7"/>
      <c r="Q262" s="7"/>
      <c r="R262" s="8">
        <v>445202</v>
      </c>
      <c r="S262" s="8">
        <v>445324</v>
      </c>
      <c r="T262" s="10">
        <v>0.99972604216256034</v>
      </c>
      <c r="U262" s="8"/>
      <c r="V262" s="10"/>
      <c r="W262" s="8"/>
      <c r="X262" s="10"/>
    </row>
    <row r="263" spans="1:24" x14ac:dyDescent="0.25">
      <c r="A263" s="6">
        <v>425</v>
      </c>
      <c r="B263" s="6" t="s">
        <v>183</v>
      </c>
      <c r="C263" s="7"/>
      <c r="D263" s="8">
        <v>2</v>
      </c>
      <c r="E263" s="7"/>
      <c r="F263" s="7"/>
      <c r="G263" s="7"/>
      <c r="H263" s="7"/>
      <c r="I263" s="8">
        <v>2</v>
      </c>
      <c r="J263" s="7"/>
      <c r="K263" s="7"/>
      <c r="L263" s="7"/>
      <c r="M263" s="8">
        <v>24</v>
      </c>
      <c r="N263" s="7"/>
      <c r="O263" s="8">
        <v>15</v>
      </c>
      <c r="P263" s="7"/>
      <c r="Q263" s="7"/>
      <c r="R263" s="8">
        <v>39</v>
      </c>
      <c r="S263" s="8">
        <v>41</v>
      </c>
      <c r="T263" s="10">
        <v>0.95121951219512191</v>
      </c>
      <c r="U263" s="7"/>
      <c r="V263" s="7"/>
      <c r="W263" s="8"/>
      <c r="X263" s="10"/>
    </row>
    <row r="264" spans="1:24" x14ac:dyDescent="0.25">
      <c r="A264" s="6">
        <v>427</v>
      </c>
      <c r="B264" s="6" t="s">
        <v>184</v>
      </c>
      <c r="C264" s="7"/>
      <c r="D264" s="8">
        <v>20</v>
      </c>
      <c r="E264" s="8">
        <v>251</v>
      </c>
      <c r="F264" s="8">
        <v>433</v>
      </c>
      <c r="G264" s="8">
        <v>40</v>
      </c>
      <c r="H264" s="8">
        <v>1154</v>
      </c>
      <c r="I264" s="8">
        <v>1898</v>
      </c>
      <c r="J264" s="8">
        <v>1022</v>
      </c>
      <c r="K264" s="8">
        <v>32001</v>
      </c>
      <c r="L264" s="9">
        <v>7740</v>
      </c>
      <c r="M264" s="8">
        <v>7</v>
      </c>
      <c r="N264" s="8">
        <v>20715</v>
      </c>
      <c r="O264" s="8">
        <v>5</v>
      </c>
      <c r="P264" s="7"/>
      <c r="Q264" s="7"/>
      <c r="R264" s="8">
        <v>61490</v>
      </c>
      <c r="S264" s="8">
        <v>63388</v>
      </c>
      <c r="T264" s="10">
        <v>0.97005742411812956</v>
      </c>
      <c r="U264" s="8"/>
      <c r="V264" s="10"/>
      <c r="W264" s="8"/>
      <c r="X264" s="10"/>
    </row>
    <row r="265" spans="1:24" x14ac:dyDescent="0.25">
      <c r="A265" s="6">
        <v>445</v>
      </c>
      <c r="B265" s="6" t="s">
        <v>185</v>
      </c>
      <c r="C265" s="7"/>
      <c r="D265" s="7"/>
      <c r="E265" s="7"/>
      <c r="F265" s="7"/>
      <c r="G265" s="7"/>
      <c r="H265" s="7"/>
      <c r="I265" s="7"/>
      <c r="J265" s="7"/>
      <c r="K265" s="8">
        <v>1</v>
      </c>
      <c r="L265" s="9">
        <v>3</v>
      </c>
      <c r="M265" s="8">
        <v>10</v>
      </c>
      <c r="N265" s="7"/>
      <c r="O265" s="8">
        <v>6</v>
      </c>
      <c r="P265" s="7"/>
      <c r="Q265" s="7"/>
      <c r="R265" s="8">
        <v>20</v>
      </c>
      <c r="S265" s="8">
        <v>20</v>
      </c>
      <c r="T265" s="10">
        <v>1</v>
      </c>
      <c r="U265" s="7"/>
      <c r="V265" s="7"/>
      <c r="W265" s="8"/>
      <c r="X265" s="10"/>
    </row>
    <row r="266" spans="1:24" x14ac:dyDescent="0.25">
      <c r="A266" s="6">
        <v>457</v>
      </c>
      <c r="B266" s="6" t="s">
        <v>186</v>
      </c>
      <c r="C266" s="7"/>
      <c r="D266" s="7"/>
      <c r="E266" s="7"/>
      <c r="F266" s="8">
        <v>4</v>
      </c>
      <c r="G266" s="8">
        <v>4</v>
      </c>
      <c r="H266" s="8">
        <v>27</v>
      </c>
      <c r="I266" s="8">
        <v>35</v>
      </c>
      <c r="J266" s="7"/>
      <c r="K266" s="8">
        <v>9</v>
      </c>
      <c r="L266" s="9">
        <v>26</v>
      </c>
      <c r="M266" s="8">
        <v>105</v>
      </c>
      <c r="N266" s="8">
        <v>1</v>
      </c>
      <c r="O266" s="8">
        <v>40</v>
      </c>
      <c r="P266" s="7"/>
      <c r="Q266" s="7"/>
      <c r="R266" s="8">
        <v>181</v>
      </c>
      <c r="S266" s="8">
        <v>216</v>
      </c>
      <c r="T266" s="10">
        <v>0.83796296296296291</v>
      </c>
      <c r="U266" s="7"/>
      <c r="V266" s="7"/>
      <c r="W266" s="8"/>
      <c r="X266" s="10"/>
    </row>
    <row r="267" spans="1:24" x14ac:dyDescent="0.25">
      <c r="A267" s="6">
        <v>471</v>
      </c>
      <c r="B267" s="6" t="s">
        <v>187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8">
        <v>1</v>
      </c>
      <c r="N267" s="8">
        <v>1</v>
      </c>
      <c r="O267" s="8">
        <v>3</v>
      </c>
      <c r="P267" s="7"/>
      <c r="Q267" s="7"/>
      <c r="R267" s="8">
        <v>5</v>
      </c>
      <c r="S267" s="8">
        <v>5</v>
      </c>
      <c r="T267" s="10">
        <v>1</v>
      </c>
      <c r="U267" s="7"/>
      <c r="V267" s="7"/>
      <c r="W267" s="8"/>
      <c r="X267" s="10"/>
    </row>
    <row r="268" spans="1:24" x14ac:dyDescent="0.25">
      <c r="A268" s="6">
        <v>476</v>
      </c>
      <c r="B268" s="6" t="s">
        <v>188</v>
      </c>
      <c r="C268" s="7"/>
      <c r="D268" s="7"/>
      <c r="E268" s="7"/>
      <c r="F268" s="7"/>
      <c r="G268" s="8">
        <v>6</v>
      </c>
      <c r="H268" s="8">
        <v>3</v>
      </c>
      <c r="I268" s="8">
        <v>9</v>
      </c>
      <c r="J268" s="7"/>
      <c r="K268" s="8">
        <v>6</v>
      </c>
      <c r="L268" s="9">
        <v>4</v>
      </c>
      <c r="M268" s="8">
        <v>49</v>
      </c>
      <c r="N268" s="8">
        <v>1</v>
      </c>
      <c r="O268" s="8">
        <v>17</v>
      </c>
      <c r="P268" s="7"/>
      <c r="Q268" s="7"/>
      <c r="R268" s="8">
        <v>77</v>
      </c>
      <c r="S268" s="8">
        <v>86</v>
      </c>
      <c r="T268" s="10">
        <v>0.89534883720930236</v>
      </c>
      <c r="U268" s="7"/>
      <c r="V268" s="7"/>
      <c r="W268" s="8"/>
      <c r="X268" s="10"/>
    </row>
    <row r="269" spans="1:24" x14ac:dyDescent="0.25">
      <c r="A269" s="6">
        <v>492</v>
      </c>
      <c r="B269" s="6" t="s">
        <v>189</v>
      </c>
      <c r="C269" s="7"/>
      <c r="D269" s="8">
        <v>4</v>
      </c>
      <c r="E269" s="7"/>
      <c r="F269" s="8">
        <v>5</v>
      </c>
      <c r="G269" s="8">
        <v>2</v>
      </c>
      <c r="H269" s="8">
        <v>1</v>
      </c>
      <c r="I269" s="8">
        <v>12</v>
      </c>
      <c r="J269" s="7"/>
      <c r="K269" s="8">
        <v>15</v>
      </c>
      <c r="L269" s="9">
        <v>27</v>
      </c>
      <c r="M269" s="8">
        <v>739</v>
      </c>
      <c r="N269" s="8">
        <v>15</v>
      </c>
      <c r="O269" s="8">
        <v>922</v>
      </c>
      <c r="P269" s="7"/>
      <c r="Q269" s="7"/>
      <c r="R269" s="8">
        <v>1718</v>
      </c>
      <c r="S269" s="8">
        <v>1730</v>
      </c>
      <c r="T269" s="10">
        <v>0.99306358381502891</v>
      </c>
      <c r="U269" s="7"/>
      <c r="V269" s="7"/>
      <c r="W269" s="8"/>
      <c r="X269" s="10"/>
    </row>
    <row r="270" spans="1:24" x14ac:dyDescent="0.25">
      <c r="R270" s="8"/>
      <c r="S270" s="8"/>
      <c r="T270" s="10"/>
    </row>
    <row r="271" spans="1:24" x14ac:dyDescent="0.25">
      <c r="R271" s="8"/>
      <c r="S271" s="8"/>
      <c r="T271" s="10"/>
    </row>
    <row r="272" spans="1:24" x14ac:dyDescent="0.25">
      <c r="A272" s="7"/>
      <c r="B272" s="11" t="s">
        <v>60</v>
      </c>
      <c r="C272" s="7"/>
      <c r="D272" s="8">
        <v>682</v>
      </c>
      <c r="E272" s="8">
        <v>949</v>
      </c>
      <c r="F272" s="8">
        <v>1201</v>
      </c>
      <c r="G272" s="8">
        <v>86</v>
      </c>
      <c r="H272" s="8">
        <v>1675</v>
      </c>
      <c r="I272" s="8">
        <v>4593</v>
      </c>
      <c r="J272" s="8">
        <v>2859</v>
      </c>
      <c r="K272" s="8">
        <v>419651</v>
      </c>
      <c r="L272" s="8">
        <f>SUM(L258:L269)</f>
        <v>21317</v>
      </c>
      <c r="M272" s="8">
        <v>6518</v>
      </c>
      <c r="N272" s="8">
        <v>141191</v>
      </c>
      <c r="O272" s="8">
        <v>2980</v>
      </c>
      <c r="P272" s="7"/>
      <c r="Q272" s="7"/>
      <c r="R272" s="8">
        <v>594516</v>
      </c>
      <c r="S272" s="8">
        <v>599109</v>
      </c>
      <c r="T272" s="10">
        <v>0.99234691327168212</v>
      </c>
      <c r="U272" s="8"/>
      <c r="V272" s="10"/>
      <c r="W272" s="8"/>
      <c r="X272" s="10"/>
    </row>
    <row r="273" spans="1:25" x14ac:dyDescent="0.25">
      <c r="A273" s="7"/>
      <c r="B273" s="11" t="s">
        <v>61</v>
      </c>
      <c r="C273" s="10">
        <v>0</v>
      </c>
      <c r="D273" s="12">
        <v>0.10199999999999999</v>
      </c>
      <c r="E273" s="12">
        <v>0.154</v>
      </c>
      <c r="F273" s="12">
        <v>0.108</v>
      </c>
      <c r="G273" s="12">
        <v>9.9000000000000005E-2</v>
      </c>
      <c r="H273" s="12">
        <v>7.4999999999999997E-2</v>
      </c>
      <c r="I273" s="12">
        <v>8.8999999999999996E-2</v>
      </c>
      <c r="J273" s="12">
        <v>5.8000000000000003E-2</v>
      </c>
      <c r="K273" s="12">
        <v>0.436</v>
      </c>
      <c r="L273" s="12">
        <f>L272/J307</f>
        <v>0.14777918737738216</v>
      </c>
      <c r="M273" s="12">
        <v>4.8000000000000001E-2</v>
      </c>
      <c r="N273" s="12">
        <v>0.315</v>
      </c>
      <c r="O273" s="12">
        <v>4.3999999999999997E-2</v>
      </c>
      <c r="P273" s="10">
        <v>0</v>
      </c>
      <c r="Q273" s="10">
        <v>0</v>
      </c>
      <c r="R273" s="12">
        <v>0.32893146901432763</v>
      </c>
      <c r="S273" s="12">
        <v>0.32223310479921646</v>
      </c>
      <c r="T273" s="7"/>
      <c r="U273" s="12"/>
      <c r="V273" s="7"/>
      <c r="W273" s="12"/>
      <c r="X273" s="7"/>
    </row>
    <row r="275" spans="1:25" ht="18.75" x14ac:dyDescent="0.25">
      <c r="A275" s="17" t="s">
        <v>0</v>
      </c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</row>
    <row r="276" spans="1:25" ht="18.75" x14ac:dyDescent="0.25">
      <c r="A276" s="17" t="s">
        <v>1</v>
      </c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9" spans="1:25" x14ac:dyDescent="0.25">
      <c r="A279" s="1" t="s">
        <v>2</v>
      </c>
      <c r="B279" s="2"/>
      <c r="C279" s="18" t="s">
        <v>190</v>
      </c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</row>
    <row r="280" spans="1:25" x14ac:dyDescent="0.25">
      <c r="A280" s="23" t="s">
        <v>4</v>
      </c>
      <c r="B280" s="23"/>
      <c r="C280" s="23"/>
    </row>
    <row r="282" spans="1:25" x14ac:dyDescent="0.25">
      <c r="A282" s="20"/>
      <c r="B282" s="20"/>
      <c r="C282" s="21" t="s">
        <v>5</v>
      </c>
      <c r="D282" s="21"/>
      <c r="E282" s="21"/>
      <c r="F282" s="21"/>
      <c r="G282" s="21"/>
      <c r="H282" s="21"/>
      <c r="I282" s="21"/>
      <c r="J282" s="21"/>
      <c r="K282" s="21" t="s">
        <v>6</v>
      </c>
      <c r="L282" s="21"/>
      <c r="M282" s="21"/>
      <c r="N282" s="3" t="s">
        <v>7</v>
      </c>
      <c r="O282" s="3" t="s">
        <v>7</v>
      </c>
      <c r="P282" s="3" t="s">
        <v>8</v>
      </c>
      <c r="Q282" s="3" t="s">
        <v>8</v>
      </c>
      <c r="S282" s="4"/>
      <c r="T282" s="4"/>
      <c r="U282" s="21"/>
      <c r="V282" s="21"/>
      <c r="W282" s="21"/>
      <c r="X282" s="21"/>
    </row>
    <row r="283" spans="1:25" x14ac:dyDescent="0.25">
      <c r="A283" s="20"/>
      <c r="B283" s="20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3" t="s">
        <v>9</v>
      </c>
      <c r="O283" s="3" t="s">
        <v>10</v>
      </c>
      <c r="P283" s="3" t="s">
        <v>11</v>
      </c>
      <c r="Q283" s="3" t="s">
        <v>12</v>
      </c>
      <c r="S283" s="22"/>
      <c r="T283" s="22"/>
      <c r="U283" s="21"/>
      <c r="V283" s="21"/>
      <c r="W283" s="21"/>
      <c r="X283" s="21"/>
    </row>
    <row r="284" spans="1:25" x14ac:dyDescent="0.25">
      <c r="A284" s="5" t="s">
        <v>13</v>
      </c>
      <c r="B284" s="5" t="s">
        <v>14</v>
      </c>
      <c r="C284" s="4"/>
      <c r="D284" s="3" t="s">
        <v>15</v>
      </c>
      <c r="E284" s="3" t="s">
        <v>9</v>
      </c>
      <c r="F284" s="3" t="s">
        <v>10</v>
      </c>
      <c r="G284" s="3" t="s">
        <v>16</v>
      </c>
      <c r="H284" s="4"/>
      <c r="I284" s="3" t="s">
        <v>17</v>
      </c>
      <c r="J284" s="3" t="s">
        <v>18</v>
      </c>
      <c r="K284" s="3" t="s">
        <v>9</v>
      </c>
      <c r="L284" s="3" t="s">
        <v>19</v>
      </c>
      <c r="M284" s="3" t="s">
        <v>10</v>
      </c>
      <c r="N284" s="3" t="s">
        <v>20</v>
      </c>
      <c r="O284" s="3" t="s">
        <v>20</v>
      </c>
      <c r="P284" s="3" t="s">
        <v>8</v>
      </c>
      <c r="Q284" s="3" t="s">
        <v>8</v>
      </c>
      <c r="R284" s="3" t="s">
        <v>17</v>
      </c>
      <c r="S284" s="4"/>
      <c r="T284" s="3" t="s">
        <v>21</v>
      </c>
      <c r="U284" s="4"/>
      <c r="V284" s="4"/>
      <c r="W284" s="4"/>
      <c r="X284" s="4"/>
    </row>
    <row r="285" spans="1:25" x14ac:dyDescent="0.25">
      <c r="A285" s="5" t="s">
        <v>22</v>
      </c>
      <c r="B285" s="5" t="s">
        <v>23</v>
      </c>
      <c r="C285" s="3" t="s">
        <v>24</v>
      </c>
      <c r="D285" s="3" t="s">
        <v>25</v>
      </c>
      <c r="E285" s="3" t="s">
        <v>26</v>
      </c>
      <c r="F285" s="3" t="s">
        <v>27</v>
      </c>
      <c r="G285" s="3" t="s">
        <v>28</v>
      </c>
      <c r="H285" s="3" t="s">
        <v>29</v>
      </c>
      <c r="I285" s="3" t="s">
        <v>30</v>
      </c>
      <c r="J285" s="3" t="s">
        <v>31</v>
      </c>
      <c r="K285" s="3" t="s">
        <v>26</v>
      </c>
      <c r="L285" s="3"/>
      <c r="M285" s="3" t="s">
        <v>27</v>
      </c>
      <c r="N285" s="3" t="s">
        <v>26</v>
      </c>
      <c r="O285" s="3" t="s">
        <v>27</v>
      </c>
      <c r="P285" s="3" t="s">
        <v>32</v>
      </c>
      <c r="Q285" s="3" t="s">
        <v>33</v>
      </c>
      <c r="R285" s="3" t="s">
        <v>6</v>
      </c>
      <c r="S285" s="3" t="s">
        <v>17</v>
      </c>
      <c r="T285" s="3" t="s">
        <v>6</v>
      </c>
      <c r="U285" s="3"/>
      <c r="V285" s="3"/>
      <c r="W285" s="3"/>
      <c r="X285" s="3"/>
    </row>
    <row r="288" spans="1:25" x14ac:dyDescent="0.25">
      <c r="A288" s="6">
        <v>423</v>
      </c>
      <c r="B288" s="6" t="s">
        <v>191</v>
      </c>
      <c r="C288" s="7"/>
      <c r="D288" s="8">
        <v>26</v>
      </c>
      <c r="E288" s="8">
        <v>2</v>
      </c>
      <c r="F288" s="8">
        <v>5</v>
      </c>
      <c r="G288" s="7"/>
      <c r="H288" s="8">
        <v>26</v>
      </c>
      <c r="I288" s="8">
        <v>59</v>
      </c>
      <c r="J288" s="7"/>
      <c r="K288" s="8">
        <v>202</v>
      </c>
      <c r="L288" s="9">
        <v>101</v>
      </c>
      <c r="M288" s="8">
        <v>365</v>
      </c>
      <c r="N288" s="8">
        <v>148</v>
      </c>
      <c r="O288" s="8">
        <v>141</v>
      </c>
      <c r="P288" s="7"/>
      <c r="Q288" s="7"/>
      <c r="R288" s="8">
        <v>957</v>
      </c>
      <c r="S288" s="8">
        <v>1016</v>
      </c>
      <c r="T288" s="10">
        <v>0.94192913385826771</v>
      </c>
      <c r="U288" s="7"/>
      <c r="V288" s="7"/>
      <c r="W288" s="8"/>
      <c r="X288" s="10"/>
    </row>
    <row r="289" spans="1:25" x14ac:dyDescent="0.25">
      <c r="A289" s="6">
        <v>440</v>
      </c>
      <c r="B289" s="6" t="s">
        <v>192</v>
      </c>
      <c r="C289" s="7"/>
      <c r="D289" s="8">
        <v>32</v>
      </c>
      <c r="E289" s="8">
        <v>1195</v>
      </c>
      <c r="F289" s="8">
        <v>799</v>
      </c>
      <c r="G289" s="8">
        <v>188</v>
      </c>
      <c r="H289" s="8">
        <v>424</v>
      </c>
      <c r="I289" s="8">
        <v>2638</v>
      </c>
      <c r="J289" s="8">
        <v>8637</v>
      </c>
      <c r="K289" s="8">
        <v>76809</v>
      </c>
      <c r="L289" s="9">
        <v>21264</v>
      </c>
      <c r="M289" s="8">
        <v>21</v>
      </c>
      <c r="N289" s="8">
        <v>45714</v>
      </c>
      <c r="O289" s="8">
        <v>6</v>
      </c>
      <c r="P289" s="7"/>
      <c r="Q289" s="7"/>
      <c r="R289" s="8">
        <v>152451</v>
      </c>
      <c r="S289" s="8">
        <v>155089</v>
      </c>
      <c r="T289" s="10">
        <v>0.98299041195700532</v>
      </c>
      <c r="U289" s="8"/>
      <c r="V289" s="10"/>
      <c r="W289" s="8"/>
      <c r="X289" s="10"/>
    </row>
    <row r="290" spans="1:25" x14ac:dyDescent="0.25">
      <c r="A290" s="6">
        <v>446</v>
      </c>
      <c r="B290" s="6" t="s">
        <v>193</v>
      </c>
      <c r="C290" s="7"/>
      <c r="D290" s="7"/>
      <c r="E290" s="7"/>
      <c r="F290" s="7"/>
      <c r="G290" s="7"/>
      <c r="H290" s="8">
        <v>97</v>
      </c>
      <c r="I290" s="8">
        <v>97</v>
      </c>
      <c r="J290" s="7"/>
      <c r="K290" s="8">
        <v>2</v>
      </c>
      <c r="L290" s="8"/>
      <c r="M290" s="8">
        <v>22</v>
      </c>
      <c r="N290" s="8">
        <v>3</v>
      </c>
      <c r="O290" s="8">
        <v>19</v>
      </c>
      <c r="P290" s="7"/>
      <c r="Q290" s="7"/>
      <c r="R290" s="8">
        <v>46</v>
      </c>
      <c r="S290" s="8">
        <v>143</v>
      </c>
      <c r="T290" s="10">
        <v>0.32167832167832167</v>
      </c>
      <c r="U290" s="7"/>
      <c r="V290" s="7"/>
      <c r="W290" s="8"/>
      <c r="X290" s="10"/>
    </row>
    <row r="291" spans="1:25" x14ac:dyDescent="0.25">
      <c r="A291" s="6">
        <v>452</v>
      </c>
      <c r="B291" s="6" t="s">
        <v>194</v>
      </c>
      <c r="C291" s="7"/>
      <c r="D291" s="7"/>
      <c r="E291" s="7"/>
      <c r="F291" s="8">
        <v>7</v>
      </c>
      <c r="G291" s="7"/>
      <c r="H291" s="8">
        <v>704</v>
      </c>
      <c r="I291" s="8">
        <v>711</v>
      </c>
      <c r="J291" s="8">
        <v>51</v>
      </c>
      <c r="K291" s="8">
        <v>764</v>
      </c>
      <c r="L291" s="9">
        <v>134</v>
      </c>
      <c r="M291" s="8">
        <v>5</v>
      </c>
      <c r="N291" s="8">
        <v>266</v>
      </c>
      <c r="O291" s="8">
        <v>2</v>
      </c>
      <c r="P291" s="7"/>
      <c r="Q291" s="7"/>
      <c r="R291" s="8">
        <v>1222</v>
      </c>
      <c r="S291" s="8">
        <v>1933</v>
      </c>
      <c r="T291" s="10">
        <v>0.63217796171753748</v>
      </c>
      <c r="U291" s="7"/>
      <c r="V291" s="7"/>
      <c r="W291" s="8"/>
      <c r="X291" s="10"/>
    </row>
    <row r="292" spans="1:25" x14ac:dyDescent="0.25">
      <c r="A292" s="6">
        <v>453</v>
      </c>
      <c r="B292" s="6" t="s">
        <v>195</v>
      </c>
      <c r="C292" s="7"/>
      <c r="D292" s="8">
        <v>32</v>
      </c>
      <c r="E292" s="8">
        <v>742</v>
      </c>
      <c r="F292" s="8">
        <v>1158</v>
      </c>
      <c r="G292" s="7"/>
      <c r="H292" s="8">
        <v>377</v>
      </c>
      <c r="I292" s="8">
        <v>2309</v>
      </c>
      <c r="J292" s="8">
        <v>35778</v>
      </c>
      <c r="K292" s="8">
        <v>67149</v>
      </c>
      <c r="L292" s="9">
        <v>24475</v>
      </c>
      <c r="M292" s="8">
        <v>1839</v>
      </c>
      <c r="N292" s="8">
        <v>35774</v>
      </c>
      <c r="O292" s="8">
        <v>1964</v>
      </c>
      <c r="P292" s="7"/>
      <c r="Q292" s="7"/>
      <c r="R292" s="8">
        <v>166979</v>
      </c>
      <c r="S292" s="8">
        <v>169288</v>
      </c>
      <c r="T292" s="10">
        <v>0.98636052171447475</v>
      </c>
      <c r="U292" s="8"/>
      <c r="V292" s="10"/>
      <c r="W292" s="8"/>
      <c r="X292" s="10"/>
    </row>
    <row r="293" spans="1:25" x14ac:dyDescent="0.25">
      <c r="R293" s="8"/>
      <c r="S293" s="8"/>
      <c r="T293" s="10"/>
    </row>
    <row r="294" spans="1:25" x14ac:dyDescent="0.25">
      <c r="R294" s="8"/>
      <c r="S294" s="8"/>
      <c r="T294" s="10"/>
    </row>
    <row r="295" spans="1:25" x14ac:dyDescent="0.25">
      <c r="A295" s="7"/>
      <c r="B295" s="11" t="s">
        <v>60</v>
      </c>
      <c r="C295" s="7"/>
      <c r="D295" s="8">
        <v>90</v>
      </c>
      <c r="E295" s="8">
        <v>1939</v>
      </c>
      <c r="F295" s="8">
        <v>1969</v>
      </c>
      <c r="G295" s="8">
        <v>188</v>
      </c>
      <c r="H295" s="8">
        <v>1628</v>
      </c>
      <c r="I295" s="8">
        <v>5814</v>
      </c>
      <c r="J295" s="8">
        <v>44466</v>
      </c>
      <c r="K295" s="8">
        <v>144926</v>
      </c>
      <c r="L295" s="8">
        <f>SUM(L288:L292)</f>
        <v>45974</v>
      </c>
      <c r="M295" s="8">
        <v>2252</v>
      </c>
      <c r="N295" s="8">
        <v>81905</v>
      </c>
      <c r="O295" s="8">
        <v>2132</v>
      </c>
      <c r="P295" s="7"/>
      <c r="Q295" s="7"/>
      <c r="R295" s="8">
        <v>321655</v>
      </c>
      <c r="S295" s="8">
        <v>327469</v>
      </c>
      <c r="T295" s="10">
        <v>0.98224564767962774</v>
      </c>
      <c r="U295" s="8"/>
      <c r="V295" s="10"/>
      <c r="W295" s="8"/>
      <c r="X295" s="10"/>
    </row>
    <row r="296" spans="1:25" x14ac:dyDescent="0.25">
      <c r="A296" s="7"/>
      <c r="B296" s="11" t="s">
        <v>61</v>
      </c>
      <c r="C296" s="10">
        <v>0</v>
      </c>
      <c r="D296" s="12">
        <v>1.2999999999999999E-2</v>
      </c>
      <c r="E296" s="12">
        <v>0.315</v>
      </c>
      <c r="F296" s="12">
        <v>0.17699999999999999</v>
      </c>
      <c r="G296" s="12">
        <v>0.216</v>
      </c>
      <c r="H296" s="12">
        <v>7.2999999999999995E-2</v>
      </c>
      <c r="I296" s="12">
        <v>0.112</v>
      </c>
      <c r="J296" s="12">
        <v>0.89600000000000002</v>
      </c>
      <c r="K296" s="12">
        <v>0.151</v>
      </c>
      <c r="L296" s="12">
        <f>L295/J307</f>
        <v>0.31871278137110137</v>
      </c>
      <c r="M296" s="12">
        <v>1.7000000000000001E-2</v>
      </c>
      <c r="N296" s="12">
        <v>0.183</v>
      </c>
      <c r="O296" s="12">
        <v>3.2000000000000001E-2</v>
      </c>
      <c r="P296" s="10">
        <v>0</v>
      </c>
      <c r="Q296" s="10">
        <v>0</v>
      </c>
      <c r="R296" s="12">
        <v>0.17796401049896649</v>
      </c>
      <c r="S296" s="12">
        <v>0.17613047474749105</v>
      </c>
      <c r="T296" s="7"/>
      <c r="U296" s="12"/>
      <c r="V296" s="7"/>
      <c r="W296" s="12"/>
      <c r="X296" s="7"/>
    </row>
    <row r="298" spans="1:25" ht="18.75" x14ac:dyDescent="0.25">
      <c r="A298" s="17" t="s">
        <v>196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</row>
    <row r="301" spans="1:25" x14ac:dyDescent="0.25">
      <c r="A301" s="21" t="s">
        <v>5</v>
      </c>
      <c r="B301" s="21"/>
      <c r="C301" s="21"/>
      <c r="D301" s="21"/>
      <c r="E301" s="21"/>
      <c r="F301" s="21"/>
      <c r="G301" s="21"/>
      <c r="H301" s="21"/>
      <c r="I301" s="21" t="s">
        <v>6</v>
      </c>
      <c r="J301" s="21"/>
      <c r="L301" s="3" t="s">
        <v>7</v>
      </c>
      <c r="M301" s="3" t="s">
        <v>7</v>
      </c>
      <c r="N301" s="3" t="s">
        <v>8</v>
      </c>
      <c r="O301" s="3" t="s">
        <v>8</v>
      </c>
      <c r="Q301" s="4"/>
      <c r="R301" s="4"/>
      <c r="S301" s="4"/>
      <c r="T301" s="21"/>
      <c r="U301" s="21"/>
      <c r="V301" s="21"/>
      <c r="W301" s="21"/>
    </row>
    <row r="302" spans="1:25" x14ac:dyDescent="0.25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L302" s="3" t="s">
        <v>9</v>
      </c>
      <c r="M302" s="3" t="s">
        <v>10</v>
      </c>
      <c r="N302" s="3" t="s">
        <v>11</v>
      </c>
      <c r="O302" s="3" t="s">
        <v>12</v>
      </c>
      <c r="Q302" s="4"/>
      <c r="R302" s="4"/>
      <c r="S302" s="4"/>
      <c r="T302" s="21"/>
      <c r="U302" s="21"/>
      <c r="V302" s="21"/>
      <c r="W302" s="21"/>
    </row>
    <row r="303" spans="1:25" x14ac:dyDescent="0.25">
      <c r="A303" s="4"/>
      <c r="B303" s="3" t="s">
        <v>15</v>
      </c>
      <c r="C303" s="3" t="s">
        <v>9</v>
      </c>
      <c r="D303" s="3" t="s">
        <v>10</v>
      </c>
      <c r="E303" s="3" t="s">
        <v>16</v>
      </c>
      <c r="F303" s="4"/>
      <c r="G303" s="3" t="s">
        <v>17</v>
      </c>
      <c r="H303" s="3" t="s">
        <v>18</v>
      </c>
      <c r="I303" s="3" t="s">
        <v>9</v>
      </c>
      <c r="J303" s="3" t="s">
        <v>19</v>
      </c>
      <c r="K303" s="3" t="s">
        <v>10</v>
      </c>
      <c r="L303" s="3" t="s">
        <v>20</v>
      </c>
      <c r="M303" s="3" t="s">
        <v>20</v>
      </c>
      <c r="N303" s="3" t="s">
        <v>8</v>
      </c>
      <c r="O303" s="3" t="s">
        <v>8</v>
      </c>
      <c r="P303" s="3" t="s">
        <v>17</v>
      </c>
      <c r="Q303" s="4"/>
      <c r="R303" s="3" t="s">
        <v>21</v>
      </c>
      <c r="S303" s="4"/>
      <c r="T303" s="4"/>
      <c r="U303" s="4"/>
      <c r="V303" s="4"/>
    </row>
    <row r="304" spans="1:25" x14ac:dyDescent="0.25">
      <c r="A304" s="3" t="s">
        <v>24</v>
      </c>
      <c r="B304" s="3" t="s">
        <v>25</v>
      </c>
      <c r="C304" s="3" t="s">
        <v>26</v>
      </c>
      <c r="D304" s="3" t="s">
        <v>27</v>
      </c>
      <c r="E304" s="3" t="s">
        <v>28</v>
      </c>
      <c r="F304" s="3" t="s">
        <v>29</v>
      </c>
      <c r="G304" s="3" t="s">
        <v>30</v>
      </c>
      <c r="H304" s="3" t="s">
        <v>31</v>
      </c>
      <c r="I304" s="3" t="s">
        <v>26</v>
      </c>
      <c r="K304" s="3" t="s">
        <v>27</v>
      </c>
      <c r="L304" s="3" t="s">
        <v>26</v>
      </c>
      <c r="M304" s="3" t="s">
        <v>27</v>
      </c>
      <c r="N304" s="3" t="s">
        <v>32</v>
      </c>
      <c r="O304" s="3" t="s">
        <v>33</v>
      </c>
      <c r="P304" s="3" t="s">
        <v>6</v>
      </c>
      <c r="Q304" s="3" t="s">
        <v>17</v>
      </c>
      <c r="R304" s="3" t="s">
        <v>6</v>
      </c>
      <c r="S304" s="3"/>
      <c r="T304" s="3"/>
      <c r="U304" s="3"/>
      <c r="V304" s="3"/>
    </row>
    <row r="307" spans="1:22" x14ac:dyDescent="0.25">
      <c r="A307" s="8">
        <v>4796</v>
      </c>
      <c r="B307" s="8">
        <v>6708</v>
      </c>
      <c r="C307" s="8">
        <v>6160</v>
      </c>
      <c r="D307" s="8">
        <v>11103</v>
      </c>
      <c r="E307" s="8">
        <v>872</v>
      </c>
      <c r="F307" s="8">
        <v>22186</v>
      </c>
      <c r="G307" s="15">
        <v>51825</v>
      </c>
      <c r="H307" s="8">
        <v>49615</v>
      </c>
      <c r="I307" s="8">
        <v>962817</v>
      </c>
      <c r="J307" s="9">
        <f>L42+L102+L127+L163+L195+L242+L272+L295</f>
        <v>144249</v>
      </c>
      <c r="K307" s="8">
        <v>135340</v>
      </c>
      <c r="L307" s="8">
        <v>448426</v>
      </c>
      <c r="M307" s="8">
        <v>66969</v>
      </c>
      <c r="N307" s="7"/>
      <c r="O307" s="7"/>
      <c r="P307" s="15">
        <v>1807416</v>
      </c>
      <c r="Q307" s="15">
        <v>1859241</v>
      </c>
      <c r="R307" s="16">
        <v>0.97212572227053939</v>
      </c>
      <c r="S307" s="8"/>
      <c r="T307" s="12"/>
      <c r="U307" s="8"/>
      <c r="V307" s="10"/>
    </row>
  </sheetData>
  <mergeCells count="103">
    <mergeCell ref="A298:Y298"/>
    <mergeCell ref="A301:H302"/>
    <mergeCell ref="I301:J302"/>
    <mergeCell ref="T301:U301"/>
    <mergeCell ref="V301:W301"/>
    <mergeCell ref="T302:U302"/>
    <mergeCell ref="V302:W302"/>
    <mergeCell ref="A282:B283"/>
    <mergeCell ref="C282:J283"/>
    <mergeCell ref="K282:M283"/>
    <mergeCell ref="U282:V282"/>
    <mergeCell ref="W282:X282"/>
    <mergeCell ref="S283:T283"/>
    <mergeCell ref="U283:V283"/>
    <mergeCell ref="W283:X283"/>
    <mergeCell ref="U253:V253"/>
    <mergeCell ref="W253:X253"/>
    <mergeCell ref="A275:Y275"/>
    <mergeCell ref="A276:V276"/>
    <mergeCell ref="C279:Y279"/>
    <mergeCell ref="A280:C280"/>
    <mergeCell ref="A245:Y245"/>
    <mergeCell ref="A246:V246"/>
    <mergeCell ref="C249:Y249"/>
    <mergeCell ref="A250:C250"/>
    <mergeCell ref="A252:B253"/>
    <mergeCell ref="C252:J253"/>
    <mergeCell ref="K252:M253"/>
    <mergeCell ref="U252:V252"/>
    <mergeCell ref="W252:X252"/>
    <mergeCell ref="S253:T253"/>
    <mergeCell ref="A205:B206"/>
    <mergeCell ref="C205:J206"/>
    <mergeCell ref="K205:M206"/>
    <mergeCell ref="U205:V205"/>
    <mergeCell ref="W205:X205"/>
    <mergeCell ref="S206:T206"/>
    <mergeCell ref="U206:V206"/>
    <mergeCell ref="W206:X206"/>
    <mergeCell ref="U174:V174"/>
    <mergeCell ref="W174:X174"/>
    <mergeCell ref="A198:Y198"/>
    <mergeCell ref="A199:V199"/>
    <mergeCell ref="C202:Y202"/>
    <mergeCell ref="A203:C203"/>
    <mergeCell ref="A166:Y166"/>
    <mergeCell ref="A167:V167"/>
    <mergeCell ref="C170:Y170"/>
    <mergeCell ref="A171:C171"/>
    <mergeCell ref="A173:B174"/>
    <mergeCell ref="C173:J174"/>
    <mergeCell ref="K173:M174"/>
    <mergeCell ref="U173:V173"/>
    <mergeCell ref="W173:X173"/>
    <mergeCell ref="S174:T174"/>
    <mergeCell ref="A137:B138"/>
    <mergeCell ref="C137:J138"/>
    <mergeCell ref="K137:M138"/>
    <mergeCell ref="U137:V137"/>
    <mergeCell ref="W137:X137"/>
    <mergeCell ref="S138:T138"/>
    <mergeCell ref="U138:V138"/>
    <mergeCell ref="W138:X138"/>
    <mergeCell ref="U113:V113"/>
    <mergeCell ref="W113:X113"/>
    <mergeCell ref="A130:Y130"/>
    <mergeCell ref="A131:V131"/>
    <mergeCell ref="C134:Y134"/>
    <mergeCell ref="A135:C135"/>
    <mergeCell ref="A105:Y105"/>
    <mergeCell ref="A106:V106"/>
    <mergeCell ref="C109:Y109"/>
    <mergeCell ref="A110:C110"/>
    <mergeCell ref="A112:B113"/>
    <mergeCell ref="C112:J113"/>
    <mergeCell ref="K112:M113"/>
    <mergeCell ref="U112:V112"/>
    <mergeCell ref="W112:X112"/>
    <mergeCell ref="S113:T113"/>
    <mergeCell ref="A52:B53"/>
    <mergeCell ref="C52:J53"/>
    <mergeCell ref="K52:M53"/>
    <mergeCell ref="U52:V52"/>
    <mergeCell ref="W52:X52"/>
    <mergeCell ref="S53:T53"/>
    <mergeCell ref="U53:V53"/>
    <mergeCell ref="W53:X53"/>
    <mergeCell ref="U9:V9"/>
    <mergeCell ref="W9:X9"/>
    <mergeCell ref="A45:Y45"/>
    <mergeCell ref="A46:V46"/>
    <mergeCell ref="C49:Y49"/>
    <mergeCell ref="A50:C50"/>
    <mergeCell ref="A1:Y1"/>
    <mergeCell ref="A2:V2"/>
    <mergeCell ref="C5:Y5"/>
    <mergeCell ref="A6:C6"/>
    <mergeCell ref="A8:B9"/>
    <mergeCell ref="C8:J9"/>
    <mergeCell ref="K8:M9"/>
    <mergeCell ref="U8:V8"/>
    <mergeCell ref="W8:X8"/>
    <mergeCell ref="S9:T9"/>
  </mergeCells>
  <pageMargins left="0.7" right="0.7" top="0.75" bottom="0.75" header="0.3" footer="0.3"/>
  <pageSetup paperSize="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cp:lastPrinted>2018-11-26T17:02:48Z</cp:lastPrinted>
  <dcterms:created xsi:type="dcterms:W3CDTF">2018-11-22T20:08:26Z</dcterms:created>
  <dcterms:modified xsi:type="dcterms:W3CDTF">2018-11-30T16:26:18Z</dcterms:modified>
</cp:coreProperties>
</file>