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5-26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2" i="1" l="1"/>
  <c r="S242" i="1"/>
  <c r="T242" i="1" s="1"/>
  <c r="R243" i="1"/>
  <c r="S243" i="1"/>
  <c r="T243" i="1" s="1"/>
  <c r="R244" i="1"/>
  <c r="T244" i="1" s="1"/>
  <c r="S244" i="1"/>
  <c r="R245" i="1"/>
  <c r="S245" i="1" s="1"/>
  <c r="T245" i="1" s="1"/>
  <c r="R246" i="1"/>
  <c r="S246" i="1" s="1"/>
  <c r="T246" i="1" s="1"/>
  <c r="R247" i="1"/>
  <c r="S247" i="1" s="1"/>
  <c r="R217" i="1"/>
  <c r="S217" i="1"/>
  <c r="T217" i="1"/>
  <c r="R218" i="1"/>
  <c r="S218" i="1" s="1"/>
  <c r="T218" i="1" s="1"/>
  <c r="R219" i="1"/>
  <c r="T219" i="1" s="1"/>
  <c r="S219" i="1"/>
  <c r="R220" i="1"/>
  <c r="S220" i="1"/>
  <c r="T220" i="1"/>
  <c r="R221" i="1"/>
  <c r="S221" i="1"/>
  <c r="T221" i="1"/>
  <c r="R222" i="1"/>
  <c r="S222" i="1" s="1"/>
  <c r="R223" i="1"/>
  <c r="T223" i="1" s="1"/>
  <c r="S223" i="1"/>
  <c r="R224" i="1"/>
  <c r="S224" i="1"/>
  <c r="T224" i="1"/>
  <c r="R225" i="1"/>
  <c r="S225" i="1"/>
  <c r="T225" i="1"/>
  <c r="R226" i="1"/>
  <c r="S226" i="1" s="1"/>
  <c r="T226" i="1" s="1"/>
  <c r="R227" i="1"/>
  <c r="T227" i="1" s="1"/>
  <c r="S227" i="1"/>
  <c r="R228" i="1"/>
  <c r="S228" i="1"/>
  <c r="T228" i="1"/>
  <c r="R229" i="1"/>
  <c r="S229" i="1"/>
  <c r="T229" i="1"/>
  <c r="R230" i="1"/>
  <c r="S230" i="1" s="1"/>
  <c r="R231" i="1"/>
  <c r="T231" i="1" s="1"/>
  <c r="S231" i="1"/>
  <c r="R232" i="1"/>
  <c r="S232" i="1"/>
  <c r="T232" i="1"/>
  <c r="R233" i="1"/>
  <c r="S233" i="1"/>
  <c r="T233" i="1"/>
  <c r="R234" i="1"/>
  <c r="S234" i="1" s="1"/>
  <c r="T234" i="1" s="1"/>
  <c r="R235" i="1"/>
  <c r="T235" i="1" s="1"/>
  <c r="S235" i="1"/>
  <c r="R236" i="1"/>
  <c r="S236" i="1"/>
  <c r="T236" i="1"/>
  <c r="R237" i="1"/>
  <c r="S237" i="1"/>
  <c r="T237" i="1"/>
  <c r="R238" i="1"/>
  <c r="S238" i="1" s="1"/>
  <c r="R239" i="1"/>
  <c r="T239" i="1" s="1"/>
  <c r="S239" i="1"/>
  <c r="R240" i="1"/>
  <c r="S240" i="1"/>
  <c r="T240" i="1"/>
  <c r="R241" i="1"/>
  <c r="S241" i="1"/>
  <c r="T241" i="1"/>
  <c r="R182" i="1"/>
  <c r="S182" i="1"/>
  <c r="T182" i="1" s="1"/>
  <c r="R183" i="1"/>
  <c r="S183" i="1"/>
  <c r="T183" i="1"/>
  <c r="R184" i="1"/>
  <c r="T184" i="1" s="1"/>
  <c r="S184" i="1"/>
  <c r="R185" i="1"/>
  <c r="S185" i="1" s="1"/>
  <c r="T185" i="1" s="1"/>
  <c r="R186" i="1"/>
  <c r="T186" i="1" s="1"/>
  <c r="S186" i="1"/>
  <c r="R187" i="1"/>
  <c r="S187" i="1" s="1"/>
  <c r="R188" i="1"/>
  <c r="S188" i="1"/>
  <c r="T188" i="1"/>
  <c r="R189" i="1"/>
  <c r="S189" i="1" s="1"/>
  <c r="R190" i="1"/>
  <c r="S190" i="1"/>
  <c r="T190" i="1" s="1"/>
  <c r="R191" i="1"/>
  <c r="S191" i="1"/>
  <c r="T191" i="1"/>
  <c r="R192" i="1"/>
  <c r="T192" i="1" s="1"/>
  <c r="S192" i="1"/>
  <c r="R193" i="1"/>
  <c r="S193" i="1" s="1"/>
  <c r="T193" i="1" s="1"/>
  <c r="R194" i="1"/>
  <c r="T194" i="1" s="1"/>
  <c r="S194" i="1"/>
  <c r="R195" i="1"/>
  <c r="S195" i="1" s="1"/>
  <c r="R196" i="1"/>
  <c r="S196" i="1"/>
  <c r="T196" i="1"/>
  <c r="R197" i="1"/>
  <c r="S197" i="1" s="1"/>
  <c r="R162" i="1"/>
  <c r="S162" i="1"/>
  <c r="T162" i="1"/>
  <c r="R143" i="1"/>
  <c r="S143" i="1"/>
  <c r="T143" i="1"/>
  <c r="R144" i="1"/>
  <c r="S144" i="1"/>
  <c r="T144" i="1"/>
  <c r="R145" i="1"/>
  <c r="S145" i="1"/>
  <c r="T145" i="1"/>
  <c r="R146" i="1"/>
  <c r="T146" i="1" s="1"/>
  <c r="S146" i="1"/>
  <c r="R147" i="1"/>
  <c r="T147" i="1" s="1"/>
  <c r="S147" i="1"/>
  <c r="R148" i="1"/>
  <c r="S148" i="1"/>
  <c r="T148" i="1"/>
  <c r="R149" i="1"/>
  <c r="S149" i="1" s="1"/>
  <c r="R150" i="1"/>
  <c r="S150" i="1" s="1"/>
  <c r="T150" i="1" s="1"/>
  <c r="R151" i="1"/>
  <c r="S151" i="1"/>
  <c r="T151" i="1"/>
  <c r="R152" i="1"/>
  <c r="S152" i="1"/>
  <c r="T152" i="1"/>
  <c r="R153" i="1"/>
  <c r="S153" i="1"/>
  <c r="T153" i="1"/>
  <c r="R154" i="1"/>
  <c r="T154" i="1" s="1"/>
  <c r="S154" i="1"/>
  <c r="R155" i="1"/>
  <c r="T155" i="1" s="1"/>
  <c r="S155" i="1"/>
  <c r="R156" i="1"/>
  <c r="S156" i="1"/>
  <c r="T156" i="1"/>
  <c r="R157" i="1"/>
  <c r="S157" i="1" s="1"/>
  <c r="R158" i="1"/>
  <c r="S158" i="1" s="1"/>
  <c r="T158" i="1" s="1"/>
  <c r="R159" i="1"/>
  <c r="S159" i="1"/>
  <c r="T159" i="1"/>
  <c r="R160" i="1"/>
  <c r="S160" i="1"/>
  <c r="T160" i="1"/>
  <c r="R161" i="1"/>
  <c r="S161" i="1"/>
  <c r="T161" i="1"/>
  <c r="R118" i="1"/>
  <c r="S118" i="1" s="1"/>
  <c r="T118" i="1" s="1"/>
  <c r="R119" i="1"/>
  <c r="S119" i="1"/>
  <c r="T119" i="1"/>
  <c r="R120" i="1"/>
  <c r="R121" i="1"/>
  <c r="S121" i="1"/>
  <c r="T121" i="1" s="1"/>
  <c r="R122" i="1"/>
  <c r="S122" i="1"/>
  <c r="T122" i="1"/>
  <c r="R123" i="1"/>
  <c r="S123" i="1" s="1"/>
  <c r="R78" i="1"/>
  <c r="S78" i="1" s="1"/>
  <c r="R79" i="1"/>
  <c r="S79" i="1"/>
  <c r="T79" i="1" s="1"/>
  <c r="R80" i="1"/>
  <c r="S80" i="1"/>
  <c r="T80" i="1"/>
  <c r="R81" i="1"/>
  <c r="T81" i="1" s="1"/>
  <c r="S81" i="1"/>
  <c r="R82" i="1"/>
  <c r="S82" i="1" s="1"/>
  <c r="R83" i="1"/>
  <c r="T83" i="1" s="1"/>
  <c r="S83" i="1"/>
  <c r="R84" i="1"/>
  <c r="S84" i="1" s="1"/>
  <c r="T84" i="1" s="1"/>
  <c r="R85" i="1"/>
  <c r="S85" i="1" s="1"/>
  <c r="T85" i="1" s="1"/>
  <c r="R86" i="1"/>
  <c r="S86" i="1" s="1"/>
  <c r="R87" i="1"/>
  <c r="T87" i="1" s="1"/>
  <c r="S87" i="1"/>
  <c r="R88" i="1"/>
  <c r="S88" i="1"/>
  <c r="T88" i="1"/>
  <c r="R89" i="1"/>
  <c r="S89" i="1"/>
  <c r="T89" i="1" s="1"/>
  <c r="R90" i="1"/>
  <c r="S90" i="1" s="1"/>
  <c r="R91" i="1"/>
  <c r="T91" i="1" s="1"/>
  <c r="S91" i="1"/>
  <c r="R92" i="1"/>
  <c r="S92" i="1" s="1"/>
  <c r="R93" i="1"/>
  <c r="S93" i="1"/>
  <c r="T93" i="1"/>
  <c r="R94" i="1"/>
  <c r="S94" i="1" s="1"/>
  <c r="R95" i="1"/>
  <c r="T95" i="1" s="1"/>
  <c r="S95" i="1"/>
  <c r="R96" i="1"/>
  <c r="S96" i="1"/>
  <c r="T96" i="1"/>
  <c r="R97" i="1"/>
  <c r="S97" i="1"/>
  <c r="T97" i="1" s="1"/>
  <c r="R98" i="1"/>
  <c r="S98" i="1" s="1"/>
  <c r="R61" i="1"/>
  <c r="S61" i="1" s="1"/>
  <c r="R62" i="1"/>
  <c r="S62" i="1"/>
  <c r="T62" i="1" s="1"/>
  <c r="R63" i="1"/>
  <c r="S63" i="1"/>
  <c r="T63" i="1"/>
  <c r="R64" i="1"/>
  <c r="S64" i="1" s="1"/>
  <c r="T64" i="1" s="1"/>
  <c r="R65" i="1"/>
  <c r="S65" i="1" s="1"/>
  <c r="R66" i="1"/>
  <c r="T66" i="1" s="1"/>
  <c r="S66" i="1"/>
  <c r="R67" i="1"/>
  <c r="S67" i="1"/>
  <c r="T67" i="1"/>
  <c r="R68" i="1"/>
  <c r="S68" i="1" s="1"/>
  <c r="T68" i="1" s="1"/>
  <c r="R69" i="1"/>
  <c r="S69" i="1" s="1"/>
  <c r="R70" i="1"/>
  <c r="S70" i="1"/>
  <c r="T70" i="1" s="1"/>
  <c r="R71" i="1"/>
  <c r="S71" i="1"/>
  <c r="T71" i="1"/>
  <c r="R72" i="1"/>
  <c r="S72" i="1" s="1"/>
  <c r="T72" i="1" s="1"/>
  <c r="R73" i="1"/>
  <c r="S73" i="1" s="1"/>
  <c r="R74" i="1"/>
  <c r="T74" i="1" s="1"/>
  <c r="S74" i="1"/>
  <c r="R75" i="1"/>
  <c r="S75" i="1"/>
  <c r="T75" i="1"/>
  <c r="R76" i="1"/>
  <c r="S76" i="1" s="1"/>
  <c r="T76" i="1" s="1"/>
  <c r="R77" i="1"/>
  <c r="S77" i="1" s="1"/>
  <c r="R15" i="1"/>
  <c r="S15" i="1"/>
  <c r="T15" i="1" s="1"/>
  <c r="R16" i="1"/>
  <c r="S16" i="1"/>
  <c r="T16" i="1"/>
  <c r="R17" i="1"/>
  <c r="T17" i="1" s="1"/>
  <c r="S17" i="1"/>
  <c r="R18" i="1"/>
  <c r="S18" i="1" s="1"/>
  <c r="T18" i="1" s="1"/>
  <c r="R19" i="1"/>
  <c r="S19" i="1"/>
  <c r="T19" i="1"/>
  <c r="R20" i="1"/>
  <c r="S20" i="1" s="1"/>
  <c r="R21" i="1"/>
  <c r="S21" i="1"/>
  <c r="T21" i="1"/>
  <c r="R22" i="1"/>
  <c r="S22" i="1"/>
  <c r="T22" i="1"/>
  <c r="R23" i="1"/>
  <c r="T23" i="1" s="1"/>
  <c r="S23" i="1"/>
  <c r="R24" i="1"/>
  <c r="S24" i="1"/>
  <c r="T24" i="1"/>
  <c r="R25" i="1"/>
  <c r="T25" i="1" s="1"/>
  <c r="S25" i="1"/>
  <c r="R26" i="1"/>
  <c r="S26" i="1" s="1"/>
  <c r="T26" i="1" s="1"/>
  <c r="R27" i="1"/>
  <c r="S27" i="1"/>
  <c r="T27" i="1"/>
  <c r="R28" i="1"/>
  <c r="S28" i="1" s="1"/>
  <c r="R29" i="1"/>
  <c r="S29" i="1"/>
  <c r="T29" i="1"/>
  <c r="R30" i="1"/>
  <c r="S30" i="1"/>
  <c r="T30" i="1" s="1"/>
  <c r="R31" i="1"/>
  <c r="T31" i="1" s="1"/>
  <c r="S31" i="1"/>
  <c r="R32" i="1"/>
  <c r="S32" i="1"/>
  <c r="T32" i="1"/>
  <c r="R33" i="1"/>
  <c r="T33" i="1" s="1"/>
  <c r="S33" i="1"/>
  <c r="R34" i="1"/>
  <c r="S34" i="1" s="1"/>
  <c r="T34" i="1" s="1"/>
  <c r="R35" i="1"/>
  <c r="S35" i="1"/>
  <c r="T35" i="1"/>
  <c r="R36" i="1"/>
  <c r="S36" i="1" s="1"/>
  <c r="R37" i="1"/>
  <c r="S37" i="1"/>
  <c r="T37" i="1"/>
  <c r="R38" i="1"/>
  <c r="S38" i="1"/>
  <c r="T38" i="1"/>
  <c r="R39" i="1"/>
  <c r="T39" i="1" s="1"/>
  <c r="S39" i="1"/>
  <c r="R40" i="1"/>
  <c r="S40" i="1"/>
  <c r="T40" i="1"/>
  <c r="R41" i="1"/>
  <c r="T41" i="1" s="1"/>
  <c r="S41" i="1"/>
  <c r="K277" i="1"/>
  <c r="K251" i="1"/>
  <c r="K201" i="1"/>
  <c r="K166" i="1"/>
  <c r="K127" i="1"/>
  <c r="K102" i="1"/>
  <c r="K45" i="1"/>
  <c r="Q314" i="1"/>
  <c r="S277" i="1" s="1"/>
  <c r="P314" i="1"/>
  <c r="R277" i="1"/>
  <c r="S251" i="1"/>
  <c r="R251" i="1"/>
  <c r="S201" i="1"/>
  <c r="R201" i="1"/>
  <c r="S166" i="1"/>
  <c r="R166" i="1"/>
  <c r="R127" i="1"/>
  <c r="S102" i="1"/>
  <c r="R102" i="1"/>
  <c r="S45" i="1"/>
  <c r="R45" i="1"/>
  <c r="R14" i="1"/>
  <c r="R44" i="1"/>
  <c r="R60" i="1"/>
  <c r="R101" i="1"/>
  <c r="R126" i="1"/>
  <c r="R117" i="1"/>
  <c r="R165" i="1"/>
  <c r="S142" i="1"/>
  <c r="T142" i="1" s="1"/>
  <c r="R142" i="1"/>
  <c r="R181" i="1"/>
  <c r="R200" i="1"/>
  <c r="R216" i="1"/>
  <c r="R250" i="1"/>
  <c r="R293" i="1"/>
  <c r="S293" i="1"/>
  <c r="T293" i="1" s="1"/>
  <c r="R294" i="1"/>
  <c r="S294" i="1"/>
  <c r="T294" i="1"/>
  <c r="R295" i="1"/>
  <c r="S295" i="1"/>
  <c r="T295" i="1"/>
  <c r="R296" i="1"/>
  <c r="T296" i="1" s="1"/>
  <c r="S296" i="1"/>
  <c r="R297" i="1"/>
  <c r="T297" i="1" s="1"/>
  <c r="S297" i="1"/>
  <c r="R298" i="1"/>
  <c r="S298" i="1"/>
  <c r="T298" i="1"/>
  <c r="R299" i="1"/>
  <c r="S299" i="1" s="1"/>
  <c r="R302" i="1"/>
  <c r="S302" i="1"/>
  <c r="T302" i="1"/>
  <c r="T292" i="1"/>
  <c r="S292" i="1"/>
  <c r="R292" i="1"/>
  <c r="S303" i="1"/>
  <c r="R303" i="1"/>
  <c r="K303" i="1"/>
  <c r="I314" i="1"/>
  <c r="K302" i="1"/>
  <c r="K276" i="1"/>
  <c r="K250" i="1"/>
  <c r="K200" i="1"/>
  <c r="K165" i="1"/>
  <c r="K126" i="1"/>
  <c r="K101" i="1"/>
  <c r="K44" i="1"/>
  <c r="T247" i="1" l="1"/>
  <c r="T238" i="1"/>
  <c r="T230" i="1"/>
  <c r="T222" i="1"/>
  <c r="T197" i="1"/>
  <c r="T189" i="1"/>
  <c r="T195" i="1"/>
  <c r="T187" i="1"/>
  <c r="T157" i="1"/>
  <c r="T149" i="1"/>
  <c r="S120" i="1"/>
  <c r="T120" i="1" s="1"/>
  <c r="T123" i="1"/>
  <c r="T98" i="1"/>
  <c r="T90" i="1"/>
  <c r="T82" i="1"/>
  <c r="T92" i="1"/>
  <c r="T94" i="1"/>
  <c r="T86" i="1"/>
  <c r="T78" i="1"/>
  <c r="T73" i="1"/>
  <c r="T65" i="1"/>
  <c r="T77" i="1"/>
  <c r="T69" i="1"/>
  <c r="T61" i="1"/>
  <c r="T36" i="1"/>
  <c r="T28" i="1"/>
  <c r="T20" i="1"/>
  <c r="S127" i="1"/>
  <c r="S14" i="1"/>
  <c r="T14" i="1" s="1"/>
  <c r="S44" i="1"/>
  <c r="T44" i="1" s="1"/>
  <c r="S60" i="1"/>
  <c r="T60" i="1" s="1"/>
  <c r="S101" i="1"/>
  <c r="T101" i="1" s="1"/>
  <c r="S126" i="1"/>
  <c r="T126" i="1" s="1"/>
  <c r="S117" i="1"/>
  <c r="T117" i="1" s="1"/>
  <c r="S165" i="1"/>
  <c r="T165" i="1" s="1"/>
  <c r="S181" i="1"/>
  <c r="T181" i="1" s="1"/>
  <c r="S200" i="1"/>
  <c r="T200" i="1" s="1"/>
  <c r="S216" i="1"/>
  <c r="T216" i="1" s="1"/>
  <c r="S250" i="1"/>
  <c r="T250" i="1" s="1"/>
  <c r="T299" i="1"/>
</calcChain>
</file>

<file path=xl/sharedStrings.xml><?xml version="1.0" encoding="utf-8"?>
<sst xmlns="http://schemas.openxmlformats.org/spreadsheetml/2006/main" count="636" uniqueCount="204">
  <si>
    <t>Release Requests Received</t>
  </si>
  <si>
    <t>Demandes de mainlevées reçues</t>
  </si>
  <si>
    <t>April / avril 2025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</si>
  <si>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</si>
  <si>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</si>
  <si>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</si>
  <si>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</si>
  <si>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</si>
  <si>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</si>
  <si>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</si>
  <si>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</si>
  <si>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</si>
  <si>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</si>
  <si>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</si>
  <si>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</si>
  <si>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</si>
  <si>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</si>
  <si>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</si>
  <si>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</si>
  <si>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</si>
  <si>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</si>
  <si>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</si>
  <si>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</si>
  <si>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</si>
  <si>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</si>
  <si>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</si>
  <si>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</si>
  <si>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</si>
  <si>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</si>
  <si>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</si>
  <si>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</si>
  <si>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</si>
  <si>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</si>
  <si>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</si>
  <si>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</si>
  <si>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</si>
  <si>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</si>
  <si>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</si>
  <si>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</si>
  <si>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</si>
  <si>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</si>
  <si>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</si>
  <si>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</si>
  <si>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</si>
  <si>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</si>
  <si>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</si>
  <si>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</si>
  <si>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</si>
  <si>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</si>
  <si>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</si>
  <si>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</si>
  <si>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</si>
  <si>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</si>
  <si>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</si>
  <si>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</si>
  <si>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</si>
  <si>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</si>
  <si>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</si>
  <si>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</si>
  <si>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</si>
  <si>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</si>
  <si>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</si>
  <si>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</si>
  <si>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</si>
  <si>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</si>
  <si>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</si>
  <si>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</si>
  <si>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</si>
  <si>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</si>
  <si>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</si>
  <si>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</si>
  <si>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</si>
  <si>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</si>
  <si>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STE-AURÉLIE</t>
  </si>
  <si>
    <t>Lacolle Route 223</t>
  </si>
  <si>
    <t>RICHMOND</t>
  </si>
  <si>
    <t>LACOLLE: HWY 15 (HUB</t>
  </si>
  <si>
    <t>STANHOPE</t>
  </si>
  <si>
    <t>EAST HEREFORD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</si>
  <si>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</si>
  <si>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</si>
  <si>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</si>
  <si>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</si>
  <si>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</si>
  <si>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</si>
  <si>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</si>
  <si>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</si>
  <si>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</si>
  <si>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</si>
  <si>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</si>
  <si>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</si>
  <si>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BROCKVILLE</t>
  </si>
  <si>
    <t>CORNWALL TRAFFIC OFF</t>
  </si>
  <si>
    <t>KINGSTON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</si>
  <si>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</si>
  <si>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</si>
  <si>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</si>
  <si>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</si>
  <si>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</si>
  <si>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</si>
  <si>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</si>
  <si>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</si>
  <si>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</si>
  <si>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</si>
  <si>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</si>
  <si>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</si>
  <si>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</si>
  <si>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</si>
  <si>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MOOSE JAW</t>
  </si>
  <si>
    <t>NORTH PORTAL</t>
  </si>
  <si>
    <t>REGINA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</si>
  <si>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</si>
  <si>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</si>
  <si>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</si>
  <si>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</si>
  <si>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</si>
  <si>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</si>
  <si>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</si>
  <si>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</si>
  <si>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</si>
  <si>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CRANBROOK AIRPORT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</si>
  <si>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</si>
  <si>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</si>
  <si>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</si>
  <si>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</si>
  <si>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</si>
  <si>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</si>
  <si>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</si>
  <si>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</si>
  <si>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</si>
  <si>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</si>
  <si>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</si>
  <si>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</si>
  <si>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COURTENAY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</si>
  <si>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</si>
  <si>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</si>
  <si>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</si>
  <si>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</si>
  <si>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</si>
  <si>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</si>
  <si>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</si>
  <si>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</si>
  <si>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BEAVER CREEK</t>
  </si>
  <si>
    <t>FRASER</t>
  </si>
  <si>
    <t>Southern Ontario - Niagara / Fort Erie // Sud de l'Ontario - Niagara / Fort Érié</t>
  </si>
  <si>
    <t>FORT ERIE (HUB)</t>
  </si>
  <si>
    <t>HAMILTON (HUB)</t>
  </si>
  <si>
    <t>NIAGRA FALLS</t>
  </si>
  <si>
    <t>ST. CATHARINES</t>
  </si>
  <si>
    <t>OAKVILLE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</si>
  <si>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</si>
  <si>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</si>
  <si>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</si>
  <si>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</si>
  <si>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</si>
  <si>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</si>
  <si>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</si>
  <si>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</si>
  <si>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 xml:space="preserve">PORT HAWKSBURY </t>
  </si>
  <si>
    <t>IID</t>
  </si>
  <si>
    <t>SWI</t>
  </si>
  <si>
    <t>YARMOUTH</t>
  </si>
  <si>
    <t>DALHOUSIE C/O BATHURST</t>
  </si>
  <si>
    <t>FREDERICTON</t>
  </si>
  <si>
    <t>PORT ST ANDREWS C/O ST-STEPHEN</t>
  </si>
  <si>
    <t>GILLESPIE PORTAGE</t>
  </si>
  <si>
    <t>DRUMMONDVILLE (HUB)</t>
  </si>
  <si>
    <t>GASPE</t>
  </si>
  <si>
    <t>SHAWINIGAN</t>
  </si>
  <si>
    <t>SOREL</t>
  </si>
  <si>
    <t>TROIS-RIVIÈRES (HUB)</t>
  </si>
  <si>
    <t>PORT CARTIER</t>
  </si>
  <si>
    <t>BAIE COMEAU</t>
  </si>
  <si>
    <t>SEPT ILES</t>
  </si>
  <si>
    <t>CHARTIERVILLE</t>
  </si>
  <si>
    <t>HEREFORD ROAD</t>
  </si>
  <si>
    <t>PETERBOROUGH</t>
  </si>
  <si>
    <t>WATERLOO INT'L AIRPORT</t>
  </si>
  <si>
    <t>BELLEVILLE</t>
  </si>
  <si>
    <t>IQALUIT AIRPORT</t>
  </si>
  <si>
    <t>BRANTFORD</t>
  </si>
  <si>
    <t>GUELPH</t>
  </si>
  <si>
    <t>MIDLAND</t>
  </si>
  <si>
    <t>STRATFORD</t>
  </si>
  <si>
    <t>OTTAWA (HUB)</t>
  </si>
  <si>
    <t>SUDBURY</t>
  </si>
  <si>
    <t>WALLACEBURG</t>
  </si>
  <si>
    <t>CAMBRIDGE</t>
  </si>
  <si>
    <t>PORT COLBORNE</t>
  </si>
  <si>
    <t>COMMERCIAL HUB-OTTAWA</t>
  </si>
  <si>
    <t>WOODSTOCK</t>
  </si>
  <si>
    <t>INUVIK</t>
  </si>
  <si>
    <t>SASKATOON (HUB)</t>
  </si>
  <si>
    <t>NANAIMO</t>
  </si>
  <si>
    <t>PENTICTON</t>
  </si>
  <si>
    <t>PRINCE RUPERT</t>
  </si>
  <si>
    <t>KAMLOOPS</t>
  </si>
  <si>
    <t>PRINCE GEORGE</t>
  </si>
  <si>
    <t>KITIMAT</t>
  </si>
  <si>
    <t>MIDWAY</t>
  </si>
  <si>
    <t>PLEASANT CAMP</t>
  </si>
  <si>
    <t>CORNER BROOK</t>
  </si>
  <si>
    <t>ARGENTIA</t>
  </si>
  <si>
    <t>HARBOUR GRACE C/O ST JOHN'S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</si>
</sst>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4"/>
  <sheetViews>
    <sheetView tabSelected="1" workbookViewId="0">
      <selection activeCell="R266" sqref="R266:T273"/>
    </sheetView>
  </sheetViews>
  <sheetFormatPr defaultRowHeight="14.4" x14ac:dyDescent="0.3"/>
  <cols>
    <col min="1" max="1" width="10.88671875" customWidth="1"/>
    <col min="2" max="2" width="18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C6" s="22" t="s">
        <v>2</v>
      </c>
      <c r="D6" s="22"/>
      <c r="E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159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160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5</v>
      </c>
      <c r="G14" s="13"/>
      <c r="H14" s="14">
        <v>12</v>
      </c>
      <c r="I14" s="14">
        <v>17</v>
      </c>
      <c r="J14" s="13"/>
      <c r="K14">
        <v>3192</v>
      </c>
      <c r="L14" s="14">
        <v>15</v>
      </c>
      <c r="M14" s="13"/>
      <c r="N14" s="13"/>
      <c r="O14" s="13"/>
      <c r="P14" s="13"/>
      <c r="Q14" s="13"/>
      <c r="R14" s="14">
        <f>SUM(J14:Q14)</f>
        <v>3207</v>
      </c>
      <c r="S14" s="14">
        <f>SUM(I14,R14)</f>
        <v>3224</v>
      </c>
      <c r="T14" s="15">
        <f>R14/S14</f>
        <v>0.99472704714640203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158</v>
      </c>
      <c r="C15" s="13"/>
      <c r="D15" s="13"/>
      <c r="E15" s="13"/>
      <c r="F15" s="14"/>
      <c r="G15" s="13"/>
      <c r="H15" s="14"/>
      <c r="I15" s="14"/>
      <c r="J15" s="13"/>
      <c r="K15">
        <v>1</v>
      </c>
      <c r="L15" s="14"/>
      <c r="M15" s="13"/>
      <c r="N15" s="13"/>
      <c r="O15" s="13"/>
      <c r="P15" s="13"/>
      <c r="Q15" s="13"/>
      <c r="R15" s="14">
        <f t="shared" ref="R15:R41" si="0">SUM(J15:Q15)</f>
        <v>1</v>
      </c>
      <c r="S15" s="14">
        <f t="shared" ref="S15:S41" si="1">SUM(I15,R15)</f>
        <v>1</v>
      </c>
      <c r="T15" s="15">
        <f t="shared" ref="T15:T41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34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2</v>
      </c>
      <c r="T16" s="15">
        <f t="shared" si="2"/>
        <v>0.5</v>
      </c>
      <c r="U16" s="13"/>
      <c r="V16" s="13"/>
      <c r="W16" s="14"/>
      <c r="X16" s="15"/>
    </row>
    <row r="17" spans="1:24" x14ac:dyDescent="0.3">
      <c r="A17" s="12">
        <v>25</v>
      </c>
      <c r="B17" s="12" t="s">
        <v>161</v>
      </c>
      <c r="C17" s="13"/>
      <c r="D17" s="13"/>
      <c r="E17" s="13"/>
      <c r="F17" s="13"/>
      <c r="G17" s="13"/>
      <c r="H17" s="14"/>
      <c r="I17" s="14"/>
      <c r="J17" s="13"/>
      <c r="K17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1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101</v>
      </c>
      <c r="B18" s="12" t="s">
        <v>35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>
        <v>3</v>
      </c>
      <c r="L18" s="13"/>
      <c r="M18" s="13"/>
      <c r="N18" s="13"/>
      <c r="O18" s="13"/>
      <c r="P18" s="13"/>
      <c r="Q18" s="13"/>
      <c r="R18" s="14">
        <f t="shared" si="0"/>
        <v>3</v>
      </c>
      <c r="S18" s="14">
        <f t="shared" si="1"/>
        <v>6</v>
      </c>
      <c r="T18" s="15">
        <f t="shared" si="2"/>
        <v>0.5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36</v>
      </c>
      <c r="C19" s="13"/>
      <c r="D19" s="13"/>
      <c r="E19" s="13"/>
      <c r="F19" s="13"/>
      <c r="G19" s="13"/>
      <c r="H19" s="14">
        <v>1</v>
      </c>
      <c r="I19" s="14">
        <v>1</v>
      </c>
      <c r="J19" s="13"/>
      <c r="K19">
        <v>1</v>
      </c>
      <c r="L19" s="13"/>
      <c r="M19" s="13"/>
      <c r="N19" s="13"/>
      <c r="O19" s="13"/>
      <c r="P19" s="13"/>
      <c r="Q19" s="13"/>
      <c r="R19" s="14">
        <f t="shared" si="0"/>
        <v>1</v>
      </c>
      <c r="S19" s="14">
        <f t="shared" si="1"/>
        <v>2</v>
      </c>
      <c r="T19" s="15">
        <f t="shared" si="2"/>
        <v>0.5</v>
      </c>
      <c r="U19" s="13"/>
      <c r="V19" s="13"/>
      <c r="W19" s="14"/>
      <c r="X19" s="15"/>
    </row>
    <row r="20" spans="1:24" x14ac:dyDescent="0.3">
      <c r="A20" s="12">
        <v>202</v>
      </c>
      <c r="B20" s="12" t="s">
        <v>162</v>
      </c>
      <c r="C20" s="13"/>
      <c r="D20" s="13"/>
      <c r="E20" s="13"/>
      <c r="F20" s="13"/>
      <c r="G20" s="13"/>
      <c r="H20" s="14"/>
      <c r="I20" s="14"/>
      <c r="J20" s="13"/>
      <c r="K20">
        <v>1</v>
      </c>
      <c r="L20" s="13"/>
      <c r="M20" s="13"/>
      <c r="N20" s="13"/>
      <c r="O20" s="13"/>
      <c r="P20" s="13"/>
      <c r="Q20" s="13"/>
      <c r="R20" s="14">
        <f t="shared" si="0"/>
        <v>1</v>
      </c>
      <c r="S20" s="14">
        <f t="shared" si="1"/>
        <v>1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204</v>
      </c>
      <c r="B21" s="12" t="s">
        <v>163</v>
      </c>
      <c r="C21" s="13"/>
      <c r="D21" s="13"/>
      <c r="E21" s="13"/>
      <c r="F21" s="13"/>
      <c r="G21" s="13"/>
      <c r="H21" s="14"/>
      <c r="I21" s="14"/>
      <c r="J21" s="13"/>
      <c r="K21">
        <v>1</v>
      </c>
      <c r="L21" s="13"/>
      <c r="M21" s="13"/>
      <c r="N21" s="13"/>
      <c r="O21" s="13"/>
      <c r="P21" s="13"/>
      <c r="Q21" s="13"/>
      <c r="R21" s="14">
        <f t="shared" si="0"/>
        <v>1</v>
      </c>
      <c r="S21" s="14">
        <f t="shared" si="1"/>
        <v>1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205</v>
      </c>
      <c r="B22" s="12" t="s">
        <v>37</v>
      </c>
      <c r="C22" s="13"/>
      <c r="D22" s="13"/>
      <c r="E22" s="13"/>
      <c r="F22" s="13"/>
      <c r="G22" s="13"/>
      <c r="H22" s="14">
        <v>6</v>
      </c>
      <c r="I22" s="14">
        <v>6</v>
      </c>
      <c r="J22" s="13"/>
      <c r="K22">
        <v>334</v>
      </c>
      <c r="L22" s="13"/>
      <c r="M22" s="13"/>
      <c r="N22" s="13"/>
      <c r="O22" s="13"/>
      <c r="P22" s="13"/>
      <c r="Q22" s="13"/>
      <c r="R22" s="14">
        <f t="shared" si="0"/>
        <v>334</v>
      </c>
      <c r="S22" s="14">
        <f t="shared" si="1"/>
        <v>340</v>
      </c>
      <c r="T22" s="15">
        <f t="shared" si="2"/>
        <v>0.98235294117647054</v>
      </c>
      <c r="U22" s="13"/>
      <c r="V22" s="13"/>
      <c r="W22" s="14"/>
      <c r="X22" s="15"/>
    </row>
    <row r="23" spans="1:24" x14ac:dyDescent="0.3">
      <c r="A23" s="12">
        <v>206</v>
      </c>
      <c r="B23" s="12" t="s">
        <v>38</v>
      </c>
      <c r="C23" s="13"/>
      <c r="D23" s="13"/>
      <c r="E23" s="13"/>
      <c r="F23" s="13"/>
      <c r="G23" s="14">
        <v>6</v>
      </c>
      <c r="H23" s="14">
        <v>1</v>
      </c>
      <c r="I23" s="14">
        <v>7</v>
      </c>
      <c r="J23" s="13"/>
      <c r="K23">
        <v>311</v>
      </c>
      <c r="L23" s="13"/>
      <c r="M23" s="13"/>
      <c r="N23" s="13"/>
      <c r="O23" s="13"/>
      <c r="P23" s="13"/>
      <c r="Q23" s="13"/>
      <c r="R23" s="14">
        <f t="shared" si="0"/>
        <v>311</v>
      </c>
      <c r="S23" s="14">
        <f t="shared" si="1"/>
        <v>318</v>
      </c>
      <c r="T23" s="15">
        <f t="shared" si="2"/>
        <v>0.9779874213836478</v>
      </c>
      <c r="U23" s="13"/>
      <c r="V23" s="13"/>
      <c r="W23" s="14"/>
      <c r="X23" s="15"/>
    </row>
    <row r="24" spans="1:24" ht="19.2" x14ac:dyDescent="0.3">
      <c r="A24" s="12">
        <v>209</v>
      </c>
      <c r="B24" s="12" t="s">
        <v>164</v>
      </c>
      <c r="C24" s="13"/>
      <c r="D24" s="13"/>
      <c r="E24" s="13"/>
      <c r="F24" s="13"/>
      <c r="G24" s="14"/>
      <c r="H24" s="14"/>
      <c r="I24" s="14"/>
      <c r="J24" s="13"/>
      <c r="K24">
        <v>1</v>
      </c>
      <c r="L24" s="13"/>
      <c r="M24" s="13"/>
      <c r="N24" s="13"/>
      <c r="O24" s="13"/>
      <c r="P24" s="13"/>
      <c r="Q24" s="13"/>
      <c r="R24" s="14">
        <f t="shared" si="0"/>
        <v>1</v>
      </c>
      <c r="S24" s="14">
        <f t="shared" si="1"/>
        <v>1</v>
      </c>
      <c r="T24" s="15">
        <f t="shared" si="2"/>
        <v>1</v>
      </c>
      <c r="U24" s="13"/>
      <c r="V24" s="13"/>
      <c r="W24" s="14"/>
      <c r="X24" s="15"/>
    </row>
    <row r="25" spans="1:24" x14ac:dyDescent="0.3">
      <c r="A25" s="12">
        <v>210</v>
      </c>
      <c r="B25" s="12" t="s">
        <v>39</v>
      </c>
      <c r="C25" s="13"/>
      <c r="D25" s="13"/>
      <c r="E25" s="13"/>
      <c r="F25" s="14">
        <v>1</v>
      </c>
      <c r="G25" s="13"/>
      <c r="H25" s="13"/>
      <c r="I25" s="14">
        <v>1</v>
      </c>
      <c r="J25" s="13"/>
      <c r="K25">
        <v>308</v>
      </c>
      <c r="L25" s="13"/>
      <c r="M25" s="13"/>
      <c r="N25" s="13"/>
      <c r="O25" s="13"/>
      <c r="P25" s="13"/>
      <c r="Q25" s="13"/>
      <c r="R25" s="14">
        <f t="shared" si="0"/>
        <v>308</v>
      </c>
      <c r="S25" s="14">
        <f t="shared" si="1"/>
        <v>309</v>
      </c>
      <c r="T25" s="15">
        <f t="shared" si="2"/>
        <v>0.99676375404530748</v>
      </c>
      <c r="U25" s="13"/>
      <c r="V25" s="13"/>
      <c r="W25" s="14"/>
      <c r="X25" s="15"/>
    </row>
    <row r="26" spans="1:24" x14ac:dyDescent="0.3">
      <c r="A26" s="12">
        <v>212</v>
      </c>
      <c r="B26" s="12" t="s">
        <v>40</v>
      </c>
      <c r="C26" s="13"/>
      <c r="D26" s="14">
        <v>4</v>
      </c>
      <c r="E26" s="13"/>
      <c r="F26" s="14">
        <v>24</v>
      </c>
      <c r="G26" s="13"/>
      <c r="H26" s="14">
        <v>69</v>
      </c>
      <c r="I26" s="14">
        <v>97</v>
      </c>
      <c r="J26" s="14">
        <v>19</v>
      </c>
      <c r="K26">
        <v>2695</v>
      </c>
      <c r="L26" s="14">
        <v>38</v>
      </c>
      <c r="M26" s="13"/>
      <c r="N26" s="13"/>
      <c r="O26" s="13"/>
      <c r="P26" s="13"/>
      <c r="Q26" s="13"/>
      <c r="R26" s="14">
        <f t="shared" si="0"/>
        <v>2752</v>
      </c>
      <c r="S26" s="14">
        <f t="shared" si="1"/>
        <v>2849</v>
      </c>
      <c r="T26" s="15">
        <f t="shared" si="2"/>
        <v>0.96595296595296598</v>
      </c>
      <c r="U26" s="13"/>
      <c r="V26" s="13"/>
      <c r="W26" s="14"/>
      <c r="X26" s="15"/>
    </row>
    <row r="27" spans="1:24" x14ac:dyDescent="0.3">
      <c r="A27" s="12">
        <v>213</v>
      </c>
      <c r="B27" s="12" t="s">
        <v>41</v>
      </c>
      <c r="C27" s="13"/>
      <c r="D27" s="13"/>
      <c r="E27" s="13"/>
      <c r="F27" s="13"/>
      <c r="G27" s="13"/>
      <c r="H27" s="14">
        <v>39</v>
      </c>
      <c r="I27" s="14">
        <v>39</v>
      </c>
      <c r="J27" s="13"/>
      <c r="K27">
        <v>789</v>
      </c>
      <c r="L27" s="14">
        <v>3</v>
      </c>
      <c r="M27" s="13"/>
      <c r="N27" s="13"/>
      <c r="O27" s="13"/>
      <c r="P27" s="13"/>
      <c r="Q27" s="13"/>
      <c r="R27" s="14">
        <f t="shared" si="0"/>
        <v>792</v>
      </c>
      <c r="S27" s="14">
        <f t="shared" si="1"/>
        <v>831</v>
      </c>
      <c r="T27" s="15">
        <f t="shared" si="2"/>
        <v>0.95306859205776173</v>
      </c>
      <c r="U27" s="13"/>
      <c r="V27" s="13"/>
      <c r="W27" s="14"/>
      <c r="X27" s="15"/>
    </row>
    <row r="28" spans="1:24" x14ac:dyDescent="0.3">
      <c r="A28" s="12">
        <v>214</v>
      </c>
      <c r="B28" s="12" t="s">
        <v>42</v>
      </c>
      <c r="C28" s="13"/>
      <c r="D28" s="13"/>
      <c r="E28" s="13"/>
      <c r="F28" s="13"/>
      <c r="G28" s="13"/>
      <c r="H28" s="14">
        <v>10</v>
      </c>
      <c r="I28" s="14">
        <v>10</v>
      </c>
      <c r="J28" s="13"/>
      <c r="K28">
        <v>187</v>
      </c>
      <c r="L28" s="13"/>
      <c r="M28" s="13"/>
      <c r="N28" s="13"/>
      <c r="O28" s="13"/>
      <c r="P28" s="13"/>
      <c r="Q28" s="13"/>
      <c r="R28" s="14">
        <f t="shared" si="0"/>
        <v>187</v>
      </c>
      <c r="S28" s="14">
        <f t="shared" si="1"/>
        <v>197</v>
      </c>
      <c r="T28" s="15">
        <f t="shared" si="2"/>
        <v>0.949238578680203</v>
      </c>
      <c r="U28" s="13"/>
      <c r="V28" s="13"/>
      <c r="W28" s="14"/>
      <c r="X28" s="15"/>
    </row>
    <row r="29" spans="1:24" x14ac:dyDescent="0.3">
      <c r="A29" s="12">
        <v>215</v>
      </c>
      <c r="B29" s="12" t="s">
        <v>43</v>
      </c>
      <c r="C29" s="13"/>
      <c r="D29" s="13"/>
      <c r="E29" s="13"/>
      <c r="F29" s="13"/>
      <c r="G29" s="13"/>
      <c r="H29" s="14">
        <v>102</v>
      </c>
      <c r="I29" s="14">
        <v>102</v>
      </c>
      <c r="J29" s="13"/>
      <c r="K29">
        <v>132</v>
      </c>
      <c r="L29" s="13"/>
      <c r="M29" s="13"/>
      <c r="N29" s="13"/>
      <c r="O29" s="13"/>
      <c r="P29" s="13"/>
      <c r="Q29" s="13"/>
      <c r="R29" s="14">
        <f t="shared" si="0"/>
        <v>132</v>
      </c>
      <c r="S29" s="14">
        <f t="shared" si="1"/>
        <v>234</v>
      </c>
      <c r="T29" s="15">
        <f t="shared" si="2"/>
        <v>0.5641025641025641</v>
      </c>
      <c r="U29" s="13"/>
      <c r="V29" s="13"/>
      <c r="W29" s="14"/>
      <c r="X29" s="15"/>
    </row>
    <row r="30" spans="1:24" x14ac:dyDescent="0.3">
      <c r="A30" s="12">
        <v>216</v>
      </c>
      <c r="B30" s="12" t="s">
        <v>44</v>
      </c>
      <c r="C30" s="13"/>
      <c r="D30" s="13"/>
      <c r="E30" s="13"/>
      <c r="F30" s="13"/>
      <c r="G30" s="13"/>
      <c r="H30" s="14">
        <v>26</v>
      </c>
      <c r="I30" s="14">
        <v>26</v>
      </c>
      <c r="J30" s="14">
        <v>1</v>
      </c>
      <c r="K30">
        <v>239</v>
      </c>
      <c r="L30" s="13"/>
      <c r="M30" s="13"/>
      <c r="N30" s="13"/>
      <c r="O30" s="13"/>
      <c r="P30" s="13"/>
      <c r="Q30" s="13"/>
      <c r="R30" s="14">
        <f t="shared" si="0"/>
        <v>240</v>
      </c>
      <c r="S30" s="14">
        <f t="shared" si="1"/>
        <v>266</v>
      </c>
      <c r="T30" s="15">
        <f t="shared" si="2"/>
        <v>0.90225563909774431</v>
      </c>
      <c r="U30" s="13"/>
      <c r="V30" s="13"/>
      <c r="W30" s="14"/>
      <c r="X30" s="15"/>
    </row>
    <row r="31" spans="1:24" x14ac:dyDescent="0.3">
      <c r="A31" s="12">
        <v>217</v>
      </c>
      <c r="B31" s="12" t="s">
        <v>45</v>
      </c>
      <c r="C31" s="13"/>
      <c r="D31" s="13"/>
      <c r="E31" s="13"/>
      <c r="F31" s="13"/>
      <c r="G31" s="13"/>
      <c r="H31" s="14">
        <v>35</v>
      </c>
      <c r="I31" s="14">
        <v>35</v>
      </c>
      <c r="J31" s="13"/>
      <c r="K31">
        <v>28</v>
      </c>
      <c r="L31" s="13"/>
      <c r="M31" s="13"/>
      <c r="N31" s="13"/>
      <c r="O31" s="13"/>
      <c r="P31" s="13"/>
      <c r="Q31" s="13"/>
      <c r="R31" s="14">
        <f t="shared" si="0"/>
        <v>28</v>
      </c>
      <c r="S31" s="14">
        <f t="shared" si="1"/>
        <v>63</v>
      </c>
      <c r="T31" s="15">
        <f t="shared" si="2"/>
        <v>0.44444444444444442</v>
      </c>
      <c r="U31" s="13"/>
      <c r="V31" s="13"/>
      <c r="W31" s="14"/>
      <c r="X31" s="15"/>
    </row>
    <row r="32" spans="1:24" x14ac:dyDescent="0.3">
      <c r="A32" s="12">
        <v>218</v>
      </c>
      <c r="B32" s="12" t="s">
        <v>46</v>
      </c>
      <c r="C32" s="13"/>
      <c r="D32" s="13"/>
      <c r="E32" s="13"/>
      <c r="F32" s="13"/>
      <c r="G32" s="13"/>
      <c r="H32" s="14">
        <v>30</v>
      </c>
      <c r="I32" s="14">
        <v>30</v>
      </c>
      <c r="J32" s="14">
        <v>2</v>
      </c>
      <c r="K32">
        <v>232</v>
      </c>
      <c r="L32" s="13"/>
      <c r="M32" s="13"/>
      <c r="N32" s="13"/>
      <c r="O32" s="13"/>
      <c r="P32" s="13"/>
      <c r="Q32" s="13"/>
      <c r="R32" s="14">
        <f t="shared" si="0"/>
        <v>234</v>
      </c>
      <c r="S32" s="14">
        <f t="shared" si="1"/>
        <v>264</v>
      </c>
      <c r="T32" s="15">
        <f t="shared" si="2"/>
        <v>0.88636363636363635</v>
      </c>
      <c r="U32" s="13"/>
      <c r="V32" s="13"/>
      <c r="W32" s="14"/>
      <c r="X32" s="15"/>
    </row>
    <row r="33" spans="1:24" x14ac:dyDescent="0.3">
      <c r="A33" s="12">
        <v>219</v>
      </c>
      <c r="B33" s="12" t="s">
        <v>165</v>
      </c>
      <c r="C33" s="13"/>
      <c r="D33" s="13"/>
      <c r="E33" s="13"/>
      <c r="F33" s="13"/>
      <c r="G33" s="13"/>
      <c r="H33" s="14"/>
      <c r="I33" s="14"/>
      <c r="J33" s="14"/>
      <c r="K33">
        <v>44</v>
      </c>
      <c r="L33" s="13"/>
      <c r="M33" s="13"/>
      <c r="N33" s="13"/>
      <c r="O33" s="13"/>
      <c r="P33" s="13"/>
      <c r="Q33" s="13"/>
      <c r="R33" s="14">
        <f t="shared" si="0"/>
        <v>44</v>
      </c>
      <c r="S33" s="14">
        <f t="shared" si="1"/>
        <v>44</v>
      </c>
      <c r="T33" s="15">
        <f t="shared" si="2"/>
        <v>1</v>
      </c>
      <c r="U33" s="13"/>
      <c r="V33" s="13"/>
      <c r="W33" s="14"/>
      <c r="X33" s="15"/>
    </row>
    <row r="34" spans="1:24" x14ac:dyDescent="0.3">
      <c r="A34" s="12">
        <v>225</v>
      </c>
      <c r="B34" s="12" t="s">
        <v>47</v>
      </c>
      <c r="C34" s="13"/>
      <c r="D34" s="13"/>
      <c r="E34" s="13"/>
      <c r="F34" s="13"/>
      <c r="G34" s="13"/>
      <c r="H34" s="14">
        <v>70</v>
      </c>
      <c r="I34" s="14">
        <v>70</v>
      </c>
      <c r="J34" s="1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70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231</v>
      </c>
      <c r="B35" s="12" t="s">
        <v>48</v>
      </c>
      <c r="C35" s="13"/>
      <c r="D35" s="13"/>
      <c r="E35" s="13"/>
      <c r="F35" s="14">
        <v>18</v>
      </c>
      <c r="G35" s="13"/>
      <c r="H35" s="14">
        <v>41</v>
      </c>
      <c r="I35" s="14">
        <v>59</v>
      </c>
      <c r="J35" s="13"/>
      <c r="K35" s="14">
        <v>6350</v>
      </c>
      <c r="L35" s="14">
        <v>100</v>
      </c>
      <c r="M35" s="13"/>
      <c r="N35" s="13"/>
      <c r="O35" s="13"/>
      <c r="P35" s="13"/>
      <c r="Q35" s="13"/>
      <c r="R35" s="14">
        <f t="shared" si="0"/>
        <v>6450</v>
      </c>
      <c r="S35" s="14">
        <f t="shared" si="1"/>
        <v>6509</v>
      </c>
      <c r="T35" s="15">
        <f t="shared" si="2"/>
        <v>0.99093562759256415</v>
      </c>
      <c r="U35" s="13"/>
      <c r="V35" s="13"/>
      <c r="W35" s="14"/>
      <c r="X35" s="15"/>
    </row>
    <row r="36" spans="1:24" x14ac:dyDescent="0.3">
      <c r="A36" s="12">
        <v>911</v>
      </c>
      <c r="B36" s="12" t="s">
        <v>201</v>
      </c>
      <c r="C36" s="13"/>
      <c r="D36" s="13"/>
      <c r="E36" s="13"/>
      <c r="F36" s="14"/>
      <c r="G36" s="13"/>
      <c r="H36" s="14"/>
      <c r="I36" s="14"/>
      <c r="J36" s="13"/>
      <c r="K36" s="14">
        <v>9</v>
      </c>
      <c r="L36" s="14"/>
      <c r="M36" s="13"/>
      <c r="N36" s="13"/>
      <c r="O36" s="13"/>
      <c r="P36" s="13"/>
      <c r="Q36" s="13"/>
      <c r="R36" s="14">
        <f t="shared" si="0"/>
        <v>9</v>
      </c>
      <c r="S36" s="14">
        <f t="shared" si="1"/>
        <v>9</v>
      </c>
      <c r="T36" s="15">
        <f t="shared" si="2"/>
        <v>1</v>
      </c>
      <c r="U36" s="13"/>
      <c r="V36" s="13"/>
      <c r="W36" s="14"/>
      <c r="X36" s="15"/>
    </row>
    <row r="37" spans="1:24" x14ac:dyDescent="0.3">
      <c r="A37" s="12">
        <v>913</v>
      </c>
      <c r="B37" s="12" t="s">
        <v>49</v>
      </c>
      <c r="C37" s="13"/>
      <c r="D37" s="13"/>
      <c r="E37" s="13"/>
      <c r="F37" s="13"/>
      <c r="G37" s="13"/>
      <c r="H37" s="14">
        <v>9</v>
      </c>
      <c r="I37" s="14">
        <v>9</v>
      </c>
      <c r="J37" s="13"/>
      <c r="K37">
        <v>5</v>
      </c>
      <c r="L37" s="13"/>
      <c r="M37" s="13"/>
      <c r="N37" s="13"/>
      <c r="O37" s="13"/>
      <c r="P37" s="13"/>
      <c r="Q37" s="13"/>
      <c r="R37" s="14">
        <f t="shared" si="0"/>
        <v>5</v>
      </c>
      <c r="S37" s="14">
        <f t="shared" si="1"/>
        <v>14</v>
      </c>
      <c r="T37" s="15">
        <f t="shared" si="2"/>
        <v>0.35714285714285715</v>
      </c>
      <c r="U37" s="13"/>
      <c r="V37" s="13"/>
      <c r="W37" s="14"/>
      <c r="X37" s="15"/>
    </row>
    <row r="38" spans="1:24" x14ac:dyDescent="0.3">
      <c r="A38" s="12">
        <v>914</v>
      </c>
      <c r="B38" s="12" t="s">
        <v>50</v>
      </c>
      <c r="C38" s="13"/>
      <c r="D38" s="13"/>
      <c r="E38" s="13"/>
      <c r="F38" s="13"/>
      <c r="G38" s="13"/>
      <c r="H38" s="14">
        <v>7</v>
      </c>
      <c r="I38" s="14">
        <v>7</v>
      </c>
      <c r="J38" s="13"/>
      <c r="K38">
        <v>128</v>
      </c>
      <c r="L38" s="13"/>
      <c r="M38" s="13"/>
      <c r="N38" s="13"/>
      <c r="O38" s="13"/>
      <c r="P38" s="13"/>
      <c r="Q38" s="13"/>
      <c r="R38" s="14">
        <f t="shared" si="0"/>
        <v>128</v>
      </c>
      <c r="S38" s="14">
        <f t="shared" si="1"/>
        <v>135</v>
      </c>
      <c r="T38" s="15">
        <f t="shared" si="2"/>
        <v>0.94814814814814818</v>
      </c>
      <c r="U38" s="13"/>
      <c r="V38" s="13"/>
      <c r="W38" s="14"/>
      <c r="X38" s="15"/>
    </row>
    <row r="39" spans="1:24" x14ac:dyDescent="0.3">
      <c r="A39" s="12">
        <v>919</v>
      </c>
      <c r="B39" s="12" t="s">
        <v>51</v>
      </c>
      <c r="C39" s="13"/>
      <c r="D39" s="13"/>
      <c r="E39" s="13"/>
      <c r="F39" s="13"/>
      <c r="G39" s="13"/>
      <c r="H39" s="14">
        <v>21</v>
      </c>
      <c r="I39" s="14">
        <v>21</v>
      </c>
      <c r="J39" s="13"/>
      <c r="L39" s="13"/>
      <c r="M39" s="13"/>
      <c r="N39" s="13"/>
      <c r="O39" s="13"/>
      <c r="P39" s="13"/>
      <c r="Q39" s="13"/>
      <c r="R39" s="14">
        <f t="shared" si="0"/>
        <v>0</v>
      </c>
      <c r="S39" s="14">
        <f t="shared" si="1"/>
        <v>21</v>
      </c>
      <c r="T39" s="15">
        <f t="shared" si="2"/>
        <v>0</v>
      </c>
      <c r="U39" s="13"/>
      <c r="V39" s="13"/>
      <c r="W39" s="13"/>
      <c r="X39" s="13"/>
    </row>
    <row r="40" spans="1:24" x14ac:dyDescent="0.3">
      <c r="A40" s="12">
        <v>921</v>
      </c>
      <c r="B40" s="12" t="s">
        <v>202</v>
      </c>
      <c r="C40" s="13"/>
      <c r="D40" s="13"/>
      <c r="E40" s="13"/>
      <c r="F40" s="13"/>
      <c r="G40" s="13"/>
      <c r="H40" s="14"/>
      <c r="I40" s="14"/>
      <c r="J40" s="13"/>
      <c r="K40">
        <v>62</v>
      </c>
      <c r="L40" s="13"/>
      <c r="M40" s="13"/>
      <c r="N40" s="13"/>
      <c r="O40" s="13"/>
      <c r="P40" s="13"/>
      <c r="Q40" s="13"/>
      <c r="R40" s="14">
        <f t="shared" si="0"/>
        <v>62</v>
      </c>
      <c r="S40" s="14">
        <f t="shared" si="1"/>
        <v>62</v>
      </c>
      <c r="T40" s="15">
        <f t="shared" si="2"/>
        <v>1</v>
      </c>
      <c r="U40" s="13"/>
      <c r="V40" s="13"/>
      <c r="W40" s="13"/>
      <c r="X40" s="13"/>
    </row>
    <row r="41" spans="1:24" ht="19.2" x14ac:dyDescent="0.3">
      <c r="A41" s="12">
        <v>922</v>
      </c>
      <c r="B41" s="12" t="s">
        <v>203</v>
      </c>
      <c r="C41" s="13"/>
      <c r="D41" s="13"/>
      <c r="E41" s="13"/>
      <c r="F41" s="13"/>
      <c r="G41" s="13"/>
      <c r="H41" s="14"/>
      <c r="I41" s="14"/>
      <c r="J41" s="13"/>
      <c r="K41">
        <v>1</v>
      </c>
      <c r="L41" s="13"/>
      <c r="M41" s="13"/>
      <c r="N41" s="13"/>
      <c r="O41" s="13"/>
      <c r="P41" s="13"/>
      <c r="Q41" s="13"/>
      <c r="R41" s="14">
        <f t="shared" si="0"/>
        <v>1</v>
      </c>
      <c r="S41" s="14">
        <f t="shared" si="1"/>
        <v>1</v>
      </c>
      <c r="T41" s="15">
        <f t="shared" si="2"/>
        <v>1</v>
      </c>
      <c r="U41" s="13"/>
      <c r="V41" s="13"/>
      <c r="W41" s="13"/>
      <c r="X41" s="13"/>
    </row>
    <row r="44" spans="1:24" x14ac:dyDescent="0.3">
      <c r="A44" s="13"/>
      <c r="B44" s="16" t="s">
        <v>52</v>
      </c>
      <c r="C44" s="13"/>
      <c r="D44" s="14">
        <v>4</v>
      </c>
      <c r="E44" s="13"/>
      <c r="F44" s="14">
        <v>48</v>
      </c>
      <c r="G44" s="14">
        <v>6</v>
      </c>
      <c r="H44" s="14">
        <v>483</v>
      </c>
      <c r="I44" s="14">
        <v>541</v>
      </c>
      <c r="J44" s="14">
        <v>22</v>
      </c>
      <c r="K44">
        <f>SUM(K14:K41)</f>
        <v>15056</v>
      </c>
      <c r="L44" s="14">
        <v>156</v>
      </c>
      <c r="M44" s="13"/>
      <c r="N44" s="13"/>
      <c r="O44" s="13"/>
      <c r="P44" s="13"/>
      <c r="Q44" s="13"/>
      <c r="R44" s="14">
        <f>SUM(J44:Q44)</f>
        <v>15234</v>
      </c>
      <c r="S44" s="14">
        <f>SUM(I44,R44)</f>
        <v>15775</v>
      </c>
      <c r="T44" s="15">
        <f>R44/S44</f>
        <v>0.96570522979397777</v>
      </c>
      <c r="U44" s="13"/>
      <c r="V44" s="15"/>
      <c r="W44" s="14"/>
      <c r="X44" s="15"/>
    </row>
    <row r="45" spans="1:24" x14ac:dyDescent="0.3">
      <c r="A45" s="13"/>
      <c r="B45" s="16" t="s">
        <v>53</v>
      </c>
      <c r="C45" s="15">
        <v>0</v>
      </c>
      <c r="D45" s="17">
        <v>1E-3</v>
      </c>
      <c r="E45" s="15">
        <v>0</v>
      </c>
      <c r="F45" s="17">
        <v>7.0000000000000001E-3</v>
      </c>
      <c r="G45" s="15">
        <v>0.01</v>
      </c>
      <c r="H45" s="17">
        <v>4.3999999999999997E-2</v>
      </c>
      <c r="I45" s="17">
        <v>2.5999999999999999E-2</v>
      </c>
      <c r="J45" s="17">
        <v>1E-3</v>
      </c>
      <c r="K45" s="17">
        <f>K44/$I$314</f>
        <v>6.7166549488042425E-3</v>
      </c>
      <c r="L45" s="17">
        <v>1.4E-2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7">
        <f>R44/$P$314</f>
        <v>6.668344623061687E-3</v>
      </c>
      <c r="S45" s="17">
        <f>S44/$Q$314</f>
        <v>6.8416391483145933E-3</v>
      </c>
      <c r="T45" s="13"/>
      <c r="U45" s="15"/>
      <c r="V45" s="13"/>
      <c r="W45" s="17"/>
      <c r="X45" s="13"/>
    </row>
    <row r="47" spans="1:24" ht="17.399999999999999" customHeight="1" x14ac:dyDescent="0.3">
      <c r="A47" s="1" t="s">
        <v>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.399999999999999" customHeight="1" x14ac:dyDescent="0.3">
      <c r="A48" s="1" t="s">
        <v>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</row>
    <row r="51" spans="1:24" ht="31.2" x14ac:dyDescent="0.3">
      <c r="A51" s="3" t="s">
        <v>3</v>
      </c>
      <c r="B51" s="4"/>
      <c r="C51" s="5" t="s">
        <v>54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4.4" customHeight="1" x14ac:dyDescent="0.3">
      <c r="A52" s="22" t="s">
        <v>2</v>
      </c>
      <c r="B52" s="22"/>
      <c r="C52" s="22"/>
    </row>
    <row r="54" spans="1:24" x14ac:dyDescent="0.3">
      <c r="A54" s="9"/>
      <c r="B54" s="9"/>
      <c r="C54" s="10" t="s">
        <v>5</v>
      </c>
      <c r="D54" s="10"/>
      <c r="E54" s="10"/>
      <c r="F54" s="10"/>
      <c r="G54" s="10"/>
      <c r="H54" s="10"/>
      <c r="I54" s="10"/>
      <c r="J54" s="10"/>
      <c r="K54" s="10" t="s">
        <v>6</v>
      </c>
      <c r="L54" s="10"/>
      <c r="M54" s="4"/>
      <c r="N54" s="6" t="s">
        <v>7</v>
      </c>
      <c r="O54" s="6" t="s">
        <v>7</v>
      </c>
      <c r="P54" s="6" t="s">
        <v>8</v>
      </c>
      <c r="Q54" s="6" t="s">
        <v>8</v>
      </c>
      <c r="R54" s="7"/>
      <c r="S54" s="7"/>
      <c r="T54" s="10"/>
      <c r="U54" s="10"/>
      <c r="V54" s="10"/>
      <c r="W54" s="10"/>
    </row>
    <row r="55" spans="1:24" x14ac:dyDescent="0.3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4"/>
      <c r="N55" s="6" t="s">
        <v>9</v>
      </c>
      <c r="O55" s="6" t="s">
        <v>10</v>
      </c>
      <c r="P55" s="6" t="s">
        <v>11</v>
      </c>
      <c r="Q55" s="6" t="s">
        <v>12</v>
      </c>
      <c r="R55" s="11"/>
      <c r="S55" s="11"/>
      <c r="T55" s="10"/>
      <c r="U55" s="10"/>
      <c r="V55" s="10"/>
      <c r="W55" s="10"/>
    </row>
    <row r="56" spans="1:24" x14ac:dyDescent="0.3">
      <c r="A56" s="8" t="s">
        <v>13</v>
      </c>
      <c r="B56" s="8" t="s">
        <v>14</v>
      </c>
      <c r="C56" s="7"/>
      <c r="D56" s="6" t="s">
        <v>15</v>
      </c>
      <c r="E56" s="6" t="s">
        <v>9</v>
      </c>
      <c r="F56" s="6" t="s">
        <v>10</v>
      </c>
      <c r="G56" s="6" t="s">
        <v>16</v>
      </c>
      <c r="H56" s="7"/>
      <c r="I56" s="6" t="s">
        <v>17</v>
      </c>
      <c r="J56" s="6" t="s">
        <v>18</v>
      </c>
      <c r="K56" s="6" t="s">
        <v>159</v>
      </c>
      <c r="L56" s="6" t="s">
        <v>9</v>
      </c>
      <c r="M56" s="6" t="s">
        <v>10</v>
      </c>
      <c r="N56" s="6" t="s">
        <v>19</v>
      </c>
      <c r="O56" s="6" t="s">
        <v>19</v>
      </c>
      <c r="P56" s="6" t="s">
        <v>8</v>
      </c>
      <c r="Q56" s="6" t="s">
        <v>8</v>
      </c>
      <c r="R56" s="6" t="s">
        <v>17</v>
      </c>
      <c r="S56" s="7"/>
      <c r="T56" s="6" t="s">
        <v>20</v>
      </c>
      <c r="U56" s="7"/>
      <c r="V56" s="7"/>
      <c r="W56" s="7"/>
      <c r="X56" s="7"/>
    </row>
    <row r="57" spans="1:24" x14ac:dyDescent="0.3">
      <c r="A57" s="8" t="s">
        <v>21</v>
      </c>
      <c r="B57" s="8" t="s">
        <v>22</v>
      </c>
      <c r="C57" s="6" t="s">
        <v>23</v>
      </c>
      <c r="D57" s="6" t="s">
        <v>24</v>
      </c>
      <c r="E57" s="6" t="s">
        <v>25</v>
      </c>
      <c r="F57" s="6" t="s">
        <v>26</v>
      </c>
      <c r="G57" s="6" t="s">
        <v>27</v>
      </c>
      <c r="H57" s="6" t="s">
        <v>28</v>
      </c>
      <c r="I57" s="6" t="s">
        <v>29</v>
      </c>
      <c r="J57" s="6" t="s">
        <v>30</v>
      </c>
      <c r="K57" s="6" t="s">
        <v>160</v>
      </c>
      <c r="L57" s="6" t="s">
        <v>25</v>
      </c>
      <c r="M57" s="6" t="s">
        <v>26</v>
      </c>
      <c r="N57" s="6" t="s">
        <v>25</v>
      </c>
      <c r="O57" s="6" t="s">
        <v>26</v>
      </c>
      <c r="P57" s="6" t="s">
        <v>31</v>
      </c>
      <c r="Q57" s="6" t="s">
        <v>32</v>
      </c>
      <c r="R57" s="6" t="s">
        <v>6</v>
      </c>
      <c r="S57" s="6" t="s">
        <v>17</v>
      </c>
      <c r="T57" s="6" t="s">
        <v>6</v>
      </c>
      <c r="U57" s="6"/>
      <c r="V57" s="6"/>
      <c r="W57" s="6"/>
      <c r="X57" s="6"/>
    </row>
    <row r="60" spans="1:24" x14ac:dyDescent="0.3">
      <c r="A60" s="12">
        <v>301</v>
      </c>
      <c r="B60" s="12" t="s">
        <v>55</v>
      </c>
      <c r="C60" s="13"/>
      <c r="D60" s="13"/>
      <c r="E60" s="13"/>
      <c r="F60" s="14">
        <v>1</v>
      </c>
      <c r="G60" s="13"/>
      <c r="H60" s="14">
        <v>1</v>
      </c>
      <c r="I60" s="14">
        <v>2</v>
      </c>
      <c r="J60" s="13"/>
      <c r="K60">
        <v>30</v>
      </c>
      <c r="L60" s="13"/>
      <c r="M60" s="13"/>
      <c r="N60" s="13"/>
      <c r="O60" s="13"/>
      <c r="P60" s="13"/>
      <c r="Q60" s="13"/>
      <c r="R60" s="14">
        <f>SUM(J60:Q60)</f>
        <v>30</v>
      </c>
      <c r="S60" s="14">
        <f>SUM(I60,R60)</f>
        <v>32</v>
      </c>
      <c r="T60" s="15">
        <f>R60/S60</f>
        <v>0.9375</v>
      </c>
      <c r="U60" s="13"/>
      <c r="V60" s="13"/>
      <c r="W60" s="14"/>
      <c r="X60" s="15"/>
    </row>
    <row r="61" spans="1:24" x14ac:dyDescent="0.3">
      <c r="A61" s="12">
        <v>302</v>
      </c>
      <c r="B61" s="12" t="s">
        <v>56</v>
      </c>
      <c r="C61" s="13"/>
      <c r="D61" s="13"/>
      <c r="E61" s="13"/>
      <c r="F61" s="13"/>
      <c r="G61" s="13"/>
      <c r="H61" s="14">
        <v>12</v>
      </c>
      <c r="I61" s="14">
        <v>12</v>
      </c>
      <c r="J61" s="13"/>
      <c r="K61">
        <v>130</v>
      </c>
      <c r="L61" s="13"/>
      <c r="M61" s="13"/>
      <c r="N61" s="13"/>
      <c r="O61" s="13"/>
      <c r="P61" s="13"/>
      <c r="Q61" s="13"/>
      <c r="R61" s="14">
        <f t="shared" ref="R61:R77" si="3">SUM(J61:Q61)</f>
        <v>130</v>
      </c>
      <c r="S61" s="14">
        <f t="shared" ref="S61:S77" si="4">SUM(I61,R61)</f>
        <v>142</v>
      </c>
      <c r="T61" s="15">
        <f t="shared" ref="T61:T77" si="5">R61/S61</f>
        <v>0.91549295774647887</v>
      </c>
      <c r="U61" s="13"/>
      <c r="V61" s="13"/>
      <c r="W61" s="14"/>
      <c r="X61" s="15"/>
    </row>
    <row r="62" spans="1:24" x14ac:dyDescent="0.3">
      <c r="A62" s="12">
        <v>303</v>
      </c>
      <c r="B62" s="12" t="s">
        <v>166</v>
      </c>
      <c r="C62" s="13"/>
      <c r="D62" s="13"/>
      <c r="E62" s="13"/>
      <c r="F62" s="13"/>
      <c r="G62" s="13"/>
      <c r="H62" s="14"/>
      <c r="I62" s="14"/>
      <c r="J62" s="13"/>
      <c r="K62">
        <v>2</v>
      </c>
      <c r="L62" s="13"/>
      <c r="M62" s="13"/>
      <c r="N62" s="13"/>
      <c r="O62" s="13"/>
      <c r="P62" s="13"/>
      <c r="Q62" s="13"/>
      <c r="R62" s="14">
        <f t="shared" si="3"/>
        <v>2</v>
      </c>
      <c r="S62" s="14">
        <f t="shared" si="4"/>
        <v>2</v>
      </c>
      <c r="T62" s="15">
        <f t="shared" si="5"/>
        <v>1</v>
      </c>
      <c r="U62" s="13"/>
      <c r="V62" s="13"/>
      <c r="W62" s="14"/>
      <c r="X62" s="15"/>
    </row>
    <row r="63" spans="1:24" x14ac:dyDescent="0.3">
      <c r="A63" s="12">
        <v>304</v>
      </c>
      <c r="B63" s="12" t="s">
        <v>167</v>
      </c>
      <c r="C63" s="13"/>
      <c r="D63" s="13"/>
      <c r="E63" s="13"/>
      <c r="F63" s="13"/>
      <c r="G63" s="13"/>
      <c r="H63" s="14"/>
      <c r="I63" s="14"/>
      <c r="J63" s="13"/>
      <c r="K63">
        <v>1</v>
      </c>
      <c r="L63" s="13"/>
      <c r="M63" s="13"/>
      <c r="N63" s="13"/>
      <c r="O63" s="13"/>
      <c r="P63" s="13"/>
      <c r="Q63" s="13"/>
      <c r="R63" s="14">
        <f t="shared" si="3"/>
        <v>1</v>
      </c>
      <c r="S63" s="14">
        <f t="shared" si="4"/>
        <v>1</v>
      </c>
      <c r="T63" s="15">
        <f t="shared" si="5"/>
        <v>1</v>
      </c>
      <c r="U63" s="13"/>
      <c r="V63" s="13"/>
      <c r="W63" s="14"/>
      <c r="X63" s="15"/>
    </row>
    <row r="64" spans="1:24" x14ac:dyDescent="0.3">
      <c r="A64" s="12">
        <v>307</v>
      </c>
      <c r="B64" s="12" t="s">
        <v>57</v>
      </c>
      <c r="C64" s="13"/>
      <c r="D64" s="13"/>
      <c r="E64" s="13"/>
      <c r="F64" s="13"/>
      <c r="G64" s="13"/>
      <c r="H64" s="14">
        <v>13</v>
      </c>
      <c r="I64" s="14">
        <v>13</v>
      </c>
      <c r="J64" s="13"/>
      <c r="K64">
        <v>10</v>
      </c>
      <c r="L64" s="13"/>
      <c r="M64" s="13"/>
      <c r="N64" s="13"/>
      <c r="O64" s="13"/>
      <c r="P64" s="13"/>
      <c r="Q64" s="13"/>
      <c r="R64" s="14">
        <f t="shared" si="3"/>
        <v>10</v>
      </c>
      <c r="S64" s="14">
        <f t="shared" si="4"/>
        <v>23</v>
      </c>
      <c r="T64" s="15">
        <f t="shared" si="5"/>
        <v>0.43478260869565216</v>
      </c>
      <c r="U64" s="13"/>
      <c r="V64" s="13"/>
      <c r="W64" s="14"/>
      <c r="X64" s="15"/>
    </row>
    <row r="65" spans="1:24" x14ac:dyDescent="0.3">
      <c r="A65" s="12">
        <v>308</v>
      </c>
      <c r="B65" s="12" t="s">
        <v>58</v>
      </c>
      <c r="C65" s="13"/>
      <c r="D65" s="14">
        <v>28</v>
      </c>
      <c r="E65" s="13"/>
      <c r="F65" s="14">
        <v>7</v>
      </c>
      <c r="G65" s="13"/>
      <c r="H65" s="14">
        <v>50</v>
      </c>
      <c r="I65" s="14">
        <v>85</v>
      </c>
      <c r="J65" s="13"/>
      <c r="K65">
        <v>968</v>
      </c>
      <c r="L65" s="14">
        <v>1</v>
      </c>
      <c r="M65" s="13"/>
      <c r="N65" s="13"/>
      <c r="O65" s="13"/>
      <c r="P65" s="13"/>
      <c r="Q65" s="13"/>
      <c r="R65" s="14">
        <f t="shared" si="3"/>
        <v>969</v>
      </c>
      <c r="S65" s="14">
        <f t="shared" si="4"/>
        <v>1054</v>
      </c>
      <c r="T65" s="15">
        <f t="shared" si="5"/>
        <v>0.91935483870967738</v>
      </c>
      <c r="U65" s="13"/>
      <c r="V65" s="13"/>
      <c r="W65" s="14"/>
      <c r="X65" s="15"/>
    </row>
    <row r="66" spans="1:24" x14ac:dyDescent="0.3">
      <c r="A66" s="12">
        <v>312</v>
      </c>
      <c r="B66" s="12" t="s">
        <v>59</v>
      </c>
      <c r="C66" s="13"/>
      <c r="D66" s="13"/>
      <c r="E66" s="13"/>
      <c r="F66" s="13"/>
      <c r="G66" s="13"/>
      <c r="H66" s="14">
        <v>5</v>
      </c>
      <c r="I66" s="14">
        <v>5</v>
      </c>
      <c r="J66" s="13"/>
      <c r="K66">
        <v>286</v>
      </c>
      <c r="L66" s="13"/>
      <c r="M66" s="13"/>
      <c r="N66" s="13"/>
      <c r="O66" s="13"/>
      <c r="P66" s="13"/>
      <c r="Q66" s="13"/>
      <c r="R66" s="14">
        <f t="shared" si="3"/>
        <v>286</v>
      </c>
      <c r="S66" s="14">
        <f t="shared" si="4"/>
        <v>291</v>
      </c>
      <c r="T66" s="15">
        <f t="shared" si="5"/>
        <v>0.98281786941580751</v>
      </c>
      <c r="U66" s="13"/>
      <c r="V66" s="13"/>
      <c r="W66" s="14"/>
      <c r="X66" s="15"/>
    </row>
    <row r="67" spans="1:24" x14ac:dyDescent="0.3">
      <c r="A67" s="12">
        <v>314</v>
      </c>
      <c r="B67" s="12" t="s">
        <v>60</v>
      </c>
      <c r="C67" s="13"/>
      <c r="D67" s="14">
        <v>2</v>
      </c>
      <c r="E67" s="13"/>
      <c r="F67" s="13"/>
      <c r="G67" s="14">
        <v>2</v>
      </c>
      <c r="H67" s="14">
        <v>107</v>
      </c>
      <c r="I67" s="14">
        <v>111</v>
      </c>
      <c r="J67" s="14">
        <v>244</v>
      </c>
      <c r="K67">
        <v>3912</v>
      </c>
      <c r="L67" s="14">
        <v>4</v>
      </c>
      <c r="M67" s="13"/>
      <c r="N67" s="13"/>
      <c r="O67" s="13"/>
      <c r="P67" s="13"/>
      <c r="Q67" s="13"/>
      <c r="R67" s="14">
        <f t="shared" si="3"/>
        <v>4160</v>
      </c>
      <c r="S67" s="14">
        <f t="shared" si="4"/>
        <v>4271</v>
      </c>
      <c r="T67" s="15">
        <f t="shared" si="5"/>
        <v>0.97401077031140249</v>
      </c>
      <c r="U67" s="13"/>
      <c r="V67" s="13"/>
      <c r="W67" s="14"/>
      <c r="X67" s="15"/>
    </row>
    <row r="68" spans="1:24" x14ac:dyDescent="0.3">
      <c r="A68" s="12">
        <v>315</v>
      </c>
      <c r="B68" s="12" t="s">
        <v>168</v>
      </c>
      <c r="C68" s="13"/>
      <c r="D68" s="14"/>
      <c r="E68" s="13"/>
      <c r="F68" s="13"/>
      <c r="G68" s="14"/>
      <c r="H68" s="14"/>
      <c r="I68" s="14"/>
      <c r="J68" s="14"/>
      <c r="K68">
        <v>15</v>
      </c>
      <c r="L68" s="14"/>
      <c r="M68" s="13"/>
      <c r="N68" s="13"/>
      <c r="O68" s="13"/>
      <c r="P68" s="13"/>
      <c r="Q68" s="13"/>
      <c r="R68" s="14">
        <f t="shared" si="3"/>
        <v>15</v>
      </c>
      <c r="S68" s="14">
        <f t="shared" si="4"/>
        <v>15</v>
      </c>
      <c r="T68" s="15">
        <f t="shared" si="5"/>
        <v>1</v>
      </c>
      <c r="U68" s="13"/>
      <c r="V68" s="13"/>
      <c r="W68" s="14"/>
      <c r="X68" s="15"/>
    </row>
    <row r="69" spans="1:24" x14ac:dyDescent="0.3">
      <c r="A69" s="12">
        <v>317</v>
      </c>
      <c r="B69" s="12" t="s">
        <v>169</v>
      </c>
      <c r="C69" s="13"/>
      <c r="D69" s="14"/>
      <c r="E69" s="13"/>
      <c r="F69" s="13"/>
      <c r="G69" s="14"/>
      <c r="H69" s="14"/>
      <c r="I69" s="14"/>
      <c r="J69" s="14"/>
      <c r="K69">
        <v>23</v>
      </c>
      <c r="L69" s="14"/>
      <c r="M69" s="13"/>
      <c r="N69" s="13"/>
      <c r="O69" s="13"/>
      <c r="P69" s="13"/>
      <c r="Q69" s="13"/>
      <c r="R69" s="14">
        <f t="shared" si="3"/>
        <v>23</v>
      </c>
      <c r="S69" s="14">
        <f t="shared" si="4"/>
        <v>23</v>
      </c>
      <c r="T69" s="15">
        <f t="shared" si="5"/>
        <v>1</v>
      </c>
      <c r="U69" s="13"/>
      <c r="V69" s="13"/>
      <c r="W69" s="14"/>
      <c r="X69" s="15"/>
    </row>
    <row r="70" spans="1:24" x14ac:dyDescent="0.3">
      <c r="A70" s="12">
        <v>318</v>
      </c>
      <c r="B70" s="12" t="s">
        <v>61</v>
      </c>
      <c r="C70" s="13"/>
      <c r="D70" s="13"/>
      <c r="E70" s="13"/>
      <c r="F70" s="13"/>
      <c r="G70" s="13"/>
      <c r="H70" s="14">
        <v>15</v>
      </c>
      <c r="I70" s="14">
        <v>15</v>
      </c>
      <c r="J70" s="13"/>
      <c r="K70">
        <v>31</v>
      </c>
      <c r="L70" s="13"/>
      <c r="M70" s="13"/>
      <c r="N70" s="13"/>
      <c r="O70" s="13"/>
      <c r="P70" s="13"/>
      <c r="Q70" s="13"/>
      <c r="R70" s="14">
        <f t="shared" si="3"/>
        <v>31</v>
      </c>
      <c r="S70" s="14">
        <f t="shared" si="4"/>
        <v>46</v>
      </c>
      <c r="T70" s="15">
        <f t="shared" si="5"/>
        <v>0.67391304347826086</v>
      </c>
      <c r="U70" s="13"/>
      <c r="V70" s="13"/>
      <c r="W70" s="14"/>
      <c r="X70" s="15"/>
    </row>
    <row r="71" spans="1:24" x14ac:dyDescent="0.3">
      <c r="A71" s="12">
        <v>321</v>
      </c>
      <c r="B71" s="12" t="s">
        <v>62</v>
      </c>
      <c r="C71" s="13"/>
      <c r="D71" s="13"/>
      <c r="E71" s="13"/>
      <c r="F71" s="14">
        <v>2</v>
      </c>
      <c r="G71" s="13"/>
      <c r="H71" s="14">
        <v>2</v>
      </c>
      <c r="I71" s="14">
        <v>4</v>
      </c>
      <c r="J71" s="13"/>
      <c r="K71">
        <v>45</v>
      </c>
      <c r="L71" s="13"/>
      <c r="M71" s="13"/>
      <c r="N71" s="13"/>
      <c r="O71" s="13"/>
      <c r="P71" s="13"/>
      <c r="Q71" s="13"/>
      <c r="R71" s="14">
        <f t="shared" si="3"/>
        <v>45</v>
      </c>
      <c r="S71" s="14">
        <f t="shared" si="4"/>
        <v>49</v>
      </c>
      <c r="T71" s="15">
        <f t="shared" si="5"/>
        <v>0.91836734693877553</v>
      </c>
      <c r="U71" s="13"/>
      <c r="V71" s="13"/>
      <c r="W71" s="14"/>
      <c r="X71" s="15"/>
    </row>
    <row r="72" spans="1:24" x14ac:dyDescent="0.3">
      <c r="A72" s="12">
        <v>322</v>
      </c>
      <c r="B72" s="12" t="s">
        <v>170</v>
      </c>
      <c r="C72" s="13"/>
      <c r="D72" s="13"/>
      <c r="E72" s="13"/>
      <c r="F72" s="14"/>
      <c r="G72" s="13"/>
      <c r="H72" s="14"/>
      <c r="I72" s="14"/>
      <c r="J72" s="13"/>
      <c r="K72">
        <v>94</v>
      </c>
      <c r="L72" s="13"/>
      <c r="M72" s="13"/>
      <c r="N72" s="13"/>
      <c r="O72" s="13"/>
      <c r="P72" s="13"/>
      <c r="Q72" s="13"/>
      <c r="R72" s="14">
        <f t="shared" si="3"/>
        <v>94</v>
      </c>
      <c r="S72" s="14">
        <f t="shared" si="4"/>
        <v>94</v>
      </c>
      <c r="T72" s="15">
        <f t="shared" si="5"/>
        <v>1</v>
      </c>
      <c r="U72" s="13"/>
      <c r="V72" s="13"/>
      <c r="W72" s="14"/>
      <c r="X72" s="15"/>
    </row>
    <row r="73" spans="1:24" x14ac:dyDescent="0.3">
      <c r="A73" s="12">
        <v>323</v>
      </c>
      <c r="B73" s="12" t="s">
        <v>63</v>
      </c>
      <c r="C73" s="13"/>
      <c r="D73" s="13"/>
      <c r="E73" s="13"/>
      <c r="F73" s="14">
        <v>12</v>
      </c>
      <c r="G73" s="13"/>
      <c r="H73" s="13"/>
      <c r="I73" s="14">
        <v>12</v>
      </c>
      <c r="J73" s="13"/>
      <c r="K73">
        <v>184</v>
      </c>
      <c r="L73" s="13"/>
      <c r="M73" s="13"/>
      <c r="N73" s="13"/>
      <c r="O73" s="13"/>
      <c r="P73" s="13"/>
      <c r="Q73" s="13"/>
      <c r="R73" s="14">
        <f t="shared" si="3"/>
        <v>184</v>
      </c>
      <c r="S73" s="14">
        <f t="shared" si="4"/>
        <v>196</v>
      </c>
      <c r="T73" s="15">
        <f t="shared" si="5"/>
        <v>0.93877551020408168</v>
      </c>
      <c r="U73" s="13"/>
      <c r="V73" s="13"/>
      <c r="W73" s="14"/>
      <c r="X73" s="15"/>
    </row>
    <row r="74" spans="1:24" x14ac:dyDescent="0.3">
      <c r="A74" s="12">
        <v>324</v>
      </c>
      <c r="B74" s="12" t="s">
        <v>64</v>
      </c>
      <c r="C74" s="13"/>
      <c r="D74" s="14">
        <v>6</v>
      </c>
      <c r="E74" s="13"/>
      <c r="F74" s="14">
        <v>1</v>
      </c>
      <c r="G74" s="13"/>
      <c r="H74" s="14">
        <v>22</v>
      </c>
      <c r="I74" s="14">
        <v>29</v>
      </c>
      <c r="J74" s="13"/>
      <c r="K74">
        <v>23</v>
      </c>
      <c r="L74" s="14">
        <v>1</v>
      </c>
      <c r="M74" s="13"/>
      <c r="N74" s="13"/>
      <c r="O74" s="13"/>
      <c r="P74" s="13"/>
      <c r="Q74" s="13"/>
      <c r="R74" s="14">
        <f t="shared" si="3"/>
        <v>24</v>
      </c>
      <c r="S74" s="14">
        <f t="shared" si="4"/>
        <v>53</v>
      </c>
      <c r="T74" s="15">
        <f t="shared" si="5"/>
        <v>0.45283018867924529</v>
      </c>
      <c r="U74" s="13"/>
      <c r="V74" s="13"/>
      <c r="W74" s="14"/>
      <c r="X74" s="15"/>
    </row>
    <row r="75" spans="1:24" x14ac:dyDescent="0.3">
      <c r="A75" s="12">
        <v>328</v>
      </c>
      <c r="B75" s="12" t="s">
        <v>65</v>
      </c>
      <c r="C75" s="13"/>
      <c r="D75" s="14">
        <v>2</v>
      </c>
      <c r="E75" s="13"/>
      <c r="F75" s="14">
        <v>19</v>
      </c>
      <c r="G75" s="13"/>
      <c r="H75" s="14">
        <v>57</v>
      </c>
      <c r="I75" s="14">
        <v>78</v>
      </c>
      <c r="J75" s="14">
        <v>20</v>
      </c>
      <c r="K75">
        <v>3376</v>
      </c>
      <c r="L75" s="14">
        <v>195</v>
      </c>
      <c r="M75" s="13"/>
      <c r="N75" s="13"/>
      <c r="O75" s="13"/>
      <c r="P75" s="13"/>
      <c r="Q75" s="13"/>
      <c r="R75" s="14">
        <f t="shared" si="3"/>
        <v>3591</v>
      </c>
      <c r="S75" s="14">
        <f t="shared" si="4"/>
        <v>3669</v>
      </c>
      <c r="T75" s="15">
        <f t="shared" si="5"/>
        <v>0.97874080130825836</v>
      </c>
      <c r="U75" s="14"/>
      <c r="V75" s="15"/>
      <c r="W75" s="14"/>
      <c r="X75" s="15"/>
    </row>
    <row r="76" spans="1:24" x14ac:dyDescent="0.3">
      <c r="A76" s="12">
        <v>329</v>
      </c>
      <c r="B76" s="12" t="s">
        <v>66</v>
      </c>
      <c r="C76" s="13"/>
      <c r="D76" s="14">
        <v>82</v>
      </c>
      <c r="E76" s="13"/>
      <c r="F76" s="14">
        <v>6</v>
      </c>
      <c r="G76" s="13"/>
      <c r="H76" s="14">
        <v>69</v>
      </c>
      <c r="I76" s="14">
        <v>157</v>
      </c>
      <c r="J76" s="13"/>
      <c r="K76">
        <v>1719</v>
      </c>
      <c r="L76" s="14">
        <v>4</v>
      </c>
      <c r="M76" s="13"/>
      <c r="N76" s="13"/>
      <c r="O76" s="13"/>
      <c r="P76" s="13"/>
      <c r="Q76" s="13"/>
      <c r="R76" s="14">
        <f t="shared" si="3"/>
        <v>1723</v>
      </c>
      <c r="S76" s="14">
        <f t="shared" si="4"/>
        <v>1880</v>
      </c>
      <c r="T76" s="15">
        <f t="shared" si="5"/>
        <v>0.91648936170212769</v>
      </c>
      <c r="U76" s="13"/>
      <c r="V76" s="13"/>
      <c r="W76" s="14"/>
      <c r="X76" s="15"/>
    </row>
    <row r="77" spans="1:24" x14ac:dyDescent="0.3">
      <c r="A77" s="12">
        <v>330</v>
      </c>
      <c r="B77" s="12" t="s">
        <v>67</v>
      </c>
      <c r="C77" s="13"/>
      <c r="D77" s="13"/>
      <c r="E77" s="13"/>
      <c r="F77" s="13"/>
      <c r="G77" s="13"/>
      <c r="H77" s="14">
        <v>3</v>
      </c>
      <c r="I77" s="14">
        <v>3</v>
      </c>
      <c r="J77" s="13"/>
      <c r="K77">
        <v>181</v>
      </c>
      <c r="L77" s="13"/>
      <c r="M77" s="13"/>
      <c r="N77" s="13"/>
      <c r="O77" s="13"/>
      <c r="P77" s="13"/>
      <c r="Q77" s="13"/>
      <c r="R77" s="14">
        <f t="shared" si="3"/>
        <v>181</v>
      </c>
      <c r="S77" s="14">
        <f t="shared" si="4"/>
        <v>184</v>
      </c>
      <c r="T77" s="15">
        <f t="shared" si="5"/>
        <v>0.98369565217391308</v>
      </c>
      <c r="U77" s="13"/>
      <c r="V77" s="13"/>
      <c r="W77" s="14"/>
      <c r="X77" s="15"/>
    </row>
    <row r="78" spans="1:24" x14ac:dyDescent="0.3">
      <c r="A78" s="12">
        <v>331</v>
      </c>
      <c r="B78" s="12" t="s">
        <v>68</v>
      </c>
      <c r="C78" s="13"/>
      <c r="D78" s="13"/>
      <c r="E78" s="13"/>
      <c r="F78" s="13"/>
      <c r="G78" s="13"/>
      <c r="H78" s="14">
        <v>11</v>
      </c>
      <c r="I78" s="14">
        <v>11</v>
      </c>
      <c r="J78" s="13"/>
      <c r="L78" s="13"/>
      <c r="M78" s="13"/>
      <c r="N78" s="13"/>
      <c r="O78" s="13"/>
      <c r="P78" s="13"/>
      <c r="Q78" s="13"/>
      <c r="R78" s="14">
        <f t="shared" ref="R78:R98" si="6">SUM(J78:Q78)</f>
        <v>0</v>
      </c>
      <c r="S78" s="14">
        <f t="shared" ref="S78:S98" si="7">SUM(I78,R78)</f>
        <v>11</v>
      </c>
      <c r="T78" s="15">
        <f t="shared" ref="T78:T98" si="8">R78/S78</f>
        <v>0</v>
      </c>
      <c r="U78" s="13"/>
      <c r="V78" s="13"/>
      <c r="W78" s="13"/>
      <c r="X78" s="13"/>
    </row>
    <row r="79" spans="1:24" x14ac:dyDescent="0.3">
      <c r="A79" s="12">
        <v>332</v>
      </c>
      <c r="B79" s="12" t="s">
        <v>69</v>
      </c>
      <c r="C79" s="13"/>
      <c r="D79" s="13"/>
      <c r="E79" s="13"/>
      <c r="F79" s="13"/>
      <c r="G79" s="13"/>
      <c r="H79" s="14">
        <v>2</v>
      </c>
      <c r="I79" s="14">
        <v>2</v>
      </c>
      <c r="J79" s="13"/>
      <c r="K79">
        <v>9</v>
      </c>
      <c r="L79" s="13"/>
      <c r="M79" s="13"/>
      <c r="N79" s="13"/>
      <c r="O79" s="13"/>
      <c r="P79" s="13"/>
      <c r="Q79" s="13"/>
      <c r="R79" s="14">
        <f t="shared" si="6"/>
        <v>9</v>
      </c>
      <c r="S79" s="14">
        <f t="shared" si="7"/>
        <v>11</v>
      </c>
      <c r="T79" s="15">
        <f t="shared" si="8"/>
        <v>0.81818181818181823</v>
      </c>
      <c r="U79" s="13"/>
      <c r="V79" s="13"/>
      <c r="W79" s="14"/>
      <c r="X79" s="15"/>
    </row>
    <row r="80" spans="1:24" x14ac:dyDescent="0.3">
      <c r="A80" s="12">
        <v>333</v>
      </c>
      <c r="B80" s="12" t="s">
        <v>70</v>
      </c>
      <c r="C80" s="13"/>
      <c r="D80" s="13"/>
      <c r="E80" s="13"/>
      <c r="F80" s="13"/>
      <c r="G80" s="13"/>
      <c r="H80" s="14">
        <v>4</v>
      </c>
      <c r="I80" s="14">
        <v>4</v>
      </c>
      <c r="J80" s="13"/>
      <c r="K80">
        <v>53</v>
      </c>
      <c r="L80" s="13"/>
      <c r="M80" s="13"/>
      <c r="N80" s="13"/>
      <c r="O80" s="13"/>
      <c r="P80" s="13"/>
      <c r="Q80" s="13"/>
      <c r="R80" s="14">
        <f t="shared" si="6"/>
        <v>53</v>
      </c>
      <c r="S80" s="14">
        <f t="shared" si="7"/>
        <v>57</v>
      </c>
      <c r="T80" s="15">
        <f t="shared" si="8"/>
        <v>0.92982456140350878</v>
      </c>
      <c r="U80" s="13"/>
      <c r="V80" s="13"/>
      <c r="W80" s="14"/>
      <c r="X80" s="15"/>
    </row>
    <row r="81" spans="1:24" x14ac:dyDescent="0.3">
      <c r="A81" s="12">
        <v>334</v>
      </c>
      <c r="B81" s="12" t="s">
        <v>71</v>
      </c>
      <c r="C81" s="13"/>
      <c r="D81" s="13"/>
      <c r="E81" s="13"/>
      <c r="F81" s="13"/>
      <c r="G81" s="13"/>
      <c r="H81" s="14">
        <v>5</v>
      </c>
      <c r="I81" s="14">
        <v>5</v>
      </c>
      <c r="J81" s="13"/>
      <c r="K81">
        <v>73</v>
      </c>
      <c r="L81" s="13"/>
      <c r="M81" s="13"/>
      <c r="N81" s="13"/>
      <c r="O81" s="13"/>
      <c r="P81" s="13"/>
      <c r="Q81" s="13"/>
      <c r="R81" s="14">
        <f t="shared" si="6"/>
        <v>73</v>
      </c>
      <c r="S81" s="14">
        <f t="shared" si="7"/>
        <v>78</v>
      </c>
      <c r="T81" s="15">
        <f t="shared" si="8"/>
        <v>0.9358974358974359</v>
      </c>
      <c r="U81" s="13"/>
      <c r="V81" s="13"/>
      <c r="W81" s="14"/>
      <c r="X81" s="15"/>
    </row>
    <row r="82" spans="1:24" x14ac:dyDescent="0.3">
      <c r="A82" s="12">
        <v>335</v>
      </c>
      <c r="B82" s="12" t="s">
        <v>72</v>
      </c>
      <c r="C82" s="13"/>
      <c r="D82" s="14">
        <v>374</v>
      </c>
      <c r="E82" s="13"/>
      <c r="F82" s="14">
        <v>6</v>
      </c>
      <c r="G82" s="13"/>
      <c r="H82" s="14">
        <v>6</v>
      </c>
      <c r="I82" s="14">
        <v>386</v>
      </c>
      <c r="J82" s="13"/>
      <c r="K82">
        <v>3</v>
      </c>
      <c r="L82" s="13"/>
      <c r="M82" s="13"/>
      <c r="N82" s="13"/>
      <c r="O82" s="13"/>
      <c r="P82" s="13"/>
      <c r="Q82" s="13"/>
      <c r="R82" s="14">
        <f t="shared" si="6"/>
        <v>3</v>
      </c>
      <c r="S82" s="14">
        <f t="shared" si="7"/>
        <v>389</v>
      </c>
      <c r="T82" s="15">
        <f t="shared" si="8"/>
        <v>7.7120822622107968E-3</v>
      </c>
      <c r="U82" s="13"/>
      <c r="V82" s="13"/>
      <c r="W82" s="14"/>
      <c r="X82" s="15"/>
    </row>
    <row r="83" spans="1:24" x14ac:dyDescent="0.3">
      <c r="A83" s="12">
        <v>338</v>
      </c>
      <c r="B83" s="12" t="s">
        <v>171</v>
      </c>
      <c r="C83" s="13"/>
      <c r="D83" s="14"/>
      <c r="E83" s="13"/>
      <c r="F83" s="14"/>
      <c r="G83" s="13"/>
      <c r="H83" s="14"/>
      <c r="I83" s="14"/>
      <c r="J83" s="13"/>
      <c r="K83">
        <v>2</v>
      </c>
      <c r="L83" s="13"/>
      <c r="M83" s="13"/>
      <c r="N83" s="13"/>
      <c r="O83" s="13"/>
      <c r="P83" s="13"/>
      <c r="Q83" s="13"/>
      <c r="R83" s="14">
        <f t="shared" si="6"/>
        <v>2</v>
      </c>
      <c r="S83" s="14">
        <f t="shared" si="7"/>
        <v>2</v>
      </c>
      <c r="T83" s="15">
        <f t="shared" si="8"/>
        <v>1</v>
      </c>
      <c r="U83" s="13"/>
      <c r="V83" s="13"/>
      <c r="W83" s="14"/>
      <c r="X83" s="15"/>
    </row>
    <row r="84" spans="1:24" x14ac:dyDescent="0.3">
      <c r="A84" s="12">
        <v>339</v>
      </c>
      <c r="B84" s="12" t="s">
        <v>73</v>
      </c>
      <c r="C84" s="13"/>
      <c r="D84" s="13"/>
      <c r="E84" s="13"/>
      <c r="F84" s="13"/>
      <c r="G84" s="13"/>
      <c r="H84" s="14">
        <v>5</v>
      </c>
      <c r="I84" s="14">
        <v>5</v>
      </c>
      <c r="J84" s="13"/>
      <c r="K84">
        <v>2</v>
      </c>
      <c r="L84" s="13"/>
      <c r="M84" s="13"/>
      <c r="N84" s="13"/>
      <c r="O84" s="13"/>
      <c r="P84" s="13"/>
      <c r="Q84" s="13"/>
      <c r="R84" s="14">
        <f t="shared" si="6"/>
        <v>2</v>
      </c>
      <c r="S84" s="14">
        <f t="shared" si="7"/>
        <v>7</v>
      </c>
      <c r="T84" s="15">
        <f t="shared" si="8"/>
        <v>0.2857142857142857</v>
      </c>
      <c r="U84" s="13"/>
      <c r="V84" s="13"/>
      <c r="W84" s="13"/>
      <c r="X84" s="13"/>
    </row>
    <row r="85" spans="1:24" x14ac:dyDescent="0.3">
      <c r="A85" s="12">
        <v>341</v>
      </c>
      <c r="B85" s="12" t="s">
        <v>74</v>
      </c>
      <c r="C85" s="13"/>
      <c r="D85" s="13"/>
      <c r="E85" s="13"/>
      <c r="F85" s="13"/>
      <c r="G85" s="13"/>
      <c r="H85" s="14">
        <v>2</v>
      </c>
      <c r="I85" s="14">
        <v>2</v>
      </c>
      <c r="J85" s="13"/>
      <c r="K85">
        <v>4</v>
      </c>
      <c r="L85" s="13"/>
      <c r="M85" s="13"/>
      <c r="N85" s="13"/>
      <c r="O85" s="13"/>
      <c r="P85" s="13"/>
      <c r="Q85" s="13"/>
      <c r="R85" s="14">
        <f t="shared" si="6"/>
        <v>4</v>
      </c>
      <c r="S85" s="14">
        <f t="shared" si="7"/>
        <v>6</v>
      </c>
      <c r="T85" s="15">
        <f t="shared" si="8"/>
        <v>0.66666666666666663</v>
      </c>
      <c r="U85" s="13"/>
      <c r="V85" s="13"/>
      <c r="W85" s="14"/>
      <c r="X85" s="15"/>
    </row>
    <row r="86" spans="1:24" x14ac:dyDescent="0.3">
      <c r="A86" s="12">
        <v>345</v>
      </c>
      <c r="B86" s="12" t="s">
        <v>75</v>
      </c>
      <c r="C86" s="13"/>
      <c r="D86" s="13"/>
      <c r="E86" s="13"/>
      <c r="F86" s="13"/>
      <c r="G86" s="13"/>
      <c r="H86" s="14">
        <v>1</v>
      </c>
      <c r="I86" s="14">
        <v>1</v>
      </c>
      <c r="J86" s="13"/>
      <c r="L86" s="13"/>
      <c r="M86" s="13"/>
      <c r="N86" s="13"/>
      <c r="O86" s="13"/>
      <c r="P86" s="13"/>
      <c r="Q86" s="13"/>
      <c r="R86" s="14">
        <f t="shared" si="6"/>
        <v>0</v>
      </c>
      <c r="S86" s="14">
        <f t="shared" si="7"/>
        <v>1</v>
      </c>
      <c r="T86" s="15">
        <f t="shared" si="8"/>
        <v>0</v>
      </c>
      <c r="U86" s="13"/>
      <c r="V86" s="13"/>
      <c r="W86" s="13"/>
      <c r="X86" s="13"/>
    </row>
    <row r="87" spans="1:24" x14ac:dyDescent="0.3">
      <c r="A87" s="12">
        <v>351</v>
      </c>
      <c r="B87" s="12" t="s">
        <v>76</v>
      </c>
      <c r="C87" s="13"/>
      <c r="D87" s="14">
        <v>98</v>
      </c>
      <c r="E87" s="13"/>
      <c r="F87" s="14">
        <v>460</v>
      </c>
      <c r="G87" s="14">
        <v>12</v>
      </c>
      <c r="H87" s="14">
        <v>374</v>
      </c>
      <c r="I87" s="14">
        <v>944</v>
      </c>
      <c r="J87" s="14">
        <v>60</v>
      </c>
      <c r="K87">
        <v>31310</v>
      </c>
      <c r="L87" s="14">
        <v>516</v>
      </c>
      <c r="M87" s="13"/>
      <c r="N87" s="13"/>
      <c r="O87" s="13"/>
      <c r="P87" s="13"/>
      <c r="Q87" s="13"/>
      <c r="R87" s="14">
        <f t="shared" si="6"/>
        <v>31886</v>
      </c>
      <c r="S87" s="14">
        <f t="shared" si="7"/>
        <v>32830</v>
      </c>
      <c r="T87" s="15">
        <f t="shared" si="8"/>
        <v>0.97124581175753888</v>
      </c>
      <c r="U87" s="14"/>
      <c r="V87" s="15"/>
      <c r="W87" s="14"/>
      <c r="X87" s="15"/>
    </row>
    <row r="88" spans="1:24" x14ac:dyDescent="0.3">
      <c r="A88" s="12">
        <v>354</v>
      </c>
      <c r="B88" s="12" t="s">
        <v>77</v>
      </c>
      <c r="C88" s="13"/>
      <c r="D88" s="13"/>
      <c r="E88" s="13"/>
      <c r="F88" s="13"/>
      <c r="G88" s="13"/>
      <c r="H88" s="14">
        <v>19</v>
      </c>
      <c r="I88" s="14">
        <v>19</v>
      </c>
      <c r="J88" s="14">
        <v>2</v>
      </c>
      <c r="K88">
        <v>185</v>
      </c>
      <c r="L88" s="13"/>
      <c r="M88" s="13"/>
      <c r="N88" s="13"/>
      <c r="O88" s="13"/>
      <c r="P88" s="13"/>
      <c r="Q88" s="13"/>
      <c r="R88" s="14">
        <f t="shared" si="6"/>
        <v>187</v>
      </c>
      <c r="S88" s="14">
        <f t="shared" si="7"/>
        <v>206</v>
      </c>
      <c r="T88" s="15">
        <f t="shared" si="8"/>
        <v>0.90776699029126218</v>
      </c>
      <c r="U88" s="13"/>
      <c r="V88" s="13"/>
      <c r="W88" s="14"/>
      <c r="X88" s="15"/>
    </row>
    <row r="89" spans="1:24" x14ac:dyDescent="0.3">
      <c r="A89" s="12">
        <v>355</v>
      </c>
      <c r="B89" s="12" t="s">
        <v>172</v>
      </c>
      <c r="C89" s="13"/>
      <c r="D89" s="13"/>
      <c r="E89" s="13"/>
      <c r="F89" s="13"/>
      <c r="G89" s="13"/>
      <c r="H89" s="14"/>
      <c r="I89" s="14"/>
      <c r="J89" s="14"/>
      <c r="K89">
        <v>6</v>
      </c>
      <c r="L89" s="13"/>
      <c r="M89" s="13"/>
      <c r="N89" s="13"/>
      <c r="O89" s="13"/>
      <c r="P89" s="13"/>
      <c r="Q89" s="13"/>
      <c r="R89" s="14">
        <f t="shared" si="6"/>
        <v>6</v>
      </c>
      <c r="S89" s="14">
        <f t="shared" si="7"/>
        <v>6</v>
      </c>
      <c r="T89" s="15">
        <f t="shared" si="8"/>
        <v>1</v>
      </c>
      <c r="U89" s="13"/>
      <c r="V89" s="13"/>
      <c r="W89" s="14"/>
      <c r="X89" s="15"/>
    </row>
    <row r="90" spans="1:24" x14ac:dyDescent="0.3">
      <c r="A90" s="12">
        <v>361</v>
      </c>
      <c r="B90" s="12" t="s">
        <v>173</v>
      </c>
      <c r="C90" s="13"/>
      <c r="D90" s="13"/>
      <c r="E90" s="13"/>
      <c r="F90" s="13"/>
      <c r="G90" s="13"/>
      <c r="H90" s="14"/>
      <c r="I90" s="14"/>
      <c r="J90" s="14"/>
      <c r="K90">
        <v>6</v>
      </c>
      <c r="L90" s="13"/>
      <c r="M90" s="13"/>
      <c r="N90" s="13"/>
      <c r="O90" s="13"/>
      <c r="P90" s="13"/>
      <c r="Q90" s="13"/>
      <c r="R90" s="14">
        <f t="shared" si="6"/>
        <v>6</v>
      </c>
      <c r="S90" s="14">
        <f t="shared" si="7"/>
        <v>6</v>
      </c>
      <c r="T90" s="15">
        <f t="shared" si="8"/>
        <v>1</v>
      </c>
      <c r="U90" s="13"/>
      <c r="V90" s="13"/>
      <c r="W90" s="14"/>
      <c r="X90" s="15"/>
    </row>
    <row r="91" spans="1:24" x14ac:dyDescent="0.3">
      <c r="A91" s="12">
        <v>362</v>
      </c>
      <c r="B91" s="12" t="s">
        <v>78</v>
      </c>
      <c r="C91" s="13"/>
      <c r="D91" s="14">
        <v>82</v>
      </c>
      <c r="E91" s="13"/>
      <c r="F91" s="14">
        <v>6</v>
      </c>
      <c r="G91" s="13"/>
      <c r="H91" s="14">
        <v>7</v>
      </c>
      <c r="I91" s="14">
        <v>95</v>
      </c>
      <c r="J91" s="14">
        <v>11</v>
      </c>
      <c r="K91">
        <v>342</v>
      </c>
      <c r="L91" s="13"/>
      <c r="M91" s="13"/>
      <c r="N91" s="13"/>
      <c r="O91" s="13"/>
      <c r="P91" s="13"/>
      <c r="Q91" s="13"/>
      <c r="R91" s="14">
        <f t="shared" si="6"/>
        <v>353</v>
      </c>
      <c r="S91" s="14">
        <f t="shared" si="7"/>
        <v>448</v>
      </c>
      <c r="T91" s="15">
        <f t="shared" si="8"/>
        <v>0.7879464285714286</v>
      </c>
      <c r="U91" s="13"/>
      <c r="V91" s="13"/>
      <c r="W91" s="14"/>
      <c r="X91" s="15"/>
    </row>
    <row r="92" spans="1:24" x14ac:dyDescent="0.3">
      <c r="A92" s="12">
        <v>365</v>
      </c>
      <c r="B92" s="12" t="s">
        <v>174</v>
      </c>
      <c r="C92" s="13"/>
      <c r="D92" s="14"/>
      <c r="E92" s="13"/>
      <c r="F92" s="14"/>
      <c r="G92" s="13"/>
      <c r="H92" s="14"/>
      <c r="I92" s="14"/>
      <c r="J92" s="14"/>
      <c r="K92">
        <v>106</v>
      </c>
      <c r="L92" s="13"/>
      <c r="M92" s="13"/>
      <c r="N92" s="13"/>
      <c r="O92" s="13"/>
      <c r="P92" s="13"/>
      <c r="Q92" s="13"/>
      <c r="R92" s="14">
        <f t="shared" si="6"/>
        <v>106</v>
      </c>
      <c r="S92" s="14">
        <f t="shared" si="7"/>
        <v>106</v>
      </c>
      <c r="T92" s="15">
        <f t="shared" si="8"/>
        <v>1</v>
      </c>
      <c r="U92" s="13"/>
      <c r="V92" s="13"/>
      <c r="W92" s="14"/>
      <c r="X92" s="15"/>
    </row>
    <row r="93" spans="1:24" x14ac:dyDescent="0.3">
      <c r="A93" s="12">
        <v>366</v>
      </c>
      <c r="B93" s="12" t="s">
        <v>175</v>
      </c>
      <c r="C93" s="13"/>
      <c r="D93" s="14"/>
      <c r="E93" s="13"/>
      <c r="F93" s="14"/>
      <c r="G93" s="13"/>
      <c r="H93" s="14"/>
      <c r="I93" s="14"/>
      <c r="J93" s="14"/>
      <c r="K93">
        <v>2</v>
      </c>
      <c r="L93" s="13"/>
      <c r="M93" s="13"/>
      <c r="N93" s="13"/>
      <c r="O93" s="13"/>
      <c r="P93" s="13"/>
      <c r="Q93" s="13"/>
      <c r="R93" s="14">
        <f t="shared" si="6"/>
        <v>2</v>
      </c>
      <c r="S93" s="14">
        <f t="shared" si="7"/>
        <v>2</v>
      </c>
      <c r="T93" s="15">
        <f t="shared" si="8"/>
        <v>1</v>
      </c>
      <c r="U93" s="13"/>
      <c r="V93" s="13"/>
      <c r="W93" s="14"/>
      <c r="X93" s="15"/>
    </row>
    <row r="94" spans="1:24" ht="13.8" customHeight="1" x14ac:dyDescent="0.3">
      <c r="A94" s="12">
        <v>368</v>
      </c>
      <c r="B94" s="12" t="s">
        <v>79</v>
      </c>
      <c r="C94" s="13"/>
      <c r="D94" s="13"/>
      <c r="E94" s="13"/>
      <c r="F94" s="13"/>
      <c r="G94" s="13"/>
      <c r="H94" s="14">
        <v>1</v>
      </c>
      <c r="I94" s="14">
        <v>1</v>
      </c>
      <c r="J94" s="13"/>
      <c r="K94">
        <v>2</v>
      </c>
      <c r="L94" s="13"/>
      <c r="M94" s="13"/>
      <c r="N94" s="13"/>
      <c r="O94" s="13"/>
      <c r="P94" s="13"/>
      <c r="Q94" s="13"/>
      <c r="R94" s="14">
        <f t="shared" si="6"/>
        <v>2</v>
      </c>
      <c r="S94" s="14">
        <f t="shared" si="7"/>
        <v>3</v>
      </c>
      <c r="T94" s="15">
        <f t="shared" si="8"/>
        <v>0.66666666666666663</v>
      </c>
      <c r="U94" s="13"/>
      <c r="V94" s="13"/>
      <c r="W94" s="14"/>
      <c r="X94" s="15"/>
    </row>
    <row r="95" spans="1:24" x14ac:dyDescent="0.3">
      <c r="A95" s="12">
        <v>395</v>
      </c>
      <c r="B95" s="12" t="s">
        <v>80</v>
      </c>
      <c r="C95" s="13"/>
      <c r="D95" s="14">
        <v>36</v>
      </c>
      <c r="E95" s="13"/>
      <c r="F95" s="14">
        <v>215</v>
      </c>
      <c r="G95" s="14">
        <v>8</v>
      </c>
      <c r="H95" s="14">
        <v>166</v>
      </c>
      <c r="I95" s="14">
        <v>425</v>
      </c>
      <c r="J95" s="13"/>
      <c r="K95">
        <v>37277</v>
      </c>
      <c r="L95" s="14">
        <v>36</v>
      </c>
      <c r="M95" s="13"/>
      <c r="N95" s="13"/>
      <c r="O95" s="13"/>
      <c r="P95" s="13"/>
      <c r="Q95" s="13"/>
      <c r="R95" s="14">
        <f t="shared" si="6"/>
        <v>37313</v>
      </c>
      <c r="S95" s="14">
        <f t="shared" si="7"/>
        <v>37738</v>
      </c>
      <c r="T95" s="15">
        <f t="shared" si="8"/>
        <v>0.98873814192591025</v>
      </c>
      <c r="U95" s="14"/>
      <c r="V95" s="15"/>
      <c r="W95" s="14"/>
      <c r="X95" s="15"/>
    </row>
    <row r="96" spans="1:24" x14ac:dyDescent="0.3">
      <c r="A96" s="12">
        <v>396</v>
      </c>
      <c r="B96" s="12" t="s">
        <v>81</v>
      </c>
      <c r="C96" s="13"/>
      <c r="D96" s="14">
        <v>4</v>
      </c>
      <c r="E96" s="13"/>
      <c r="F96" s="14">
        <v>335</v>
      </c>
      <c r="G96" s="14">
        <v>2</v>
      </c>
      <c r="H96" s="14">
        <v>548</v>
      </c>
      <c r="I96" s="14">
        <v>889</v>
      </c>
      <c r="J96" s="13"/>
      <c r="K96">
        <v>35636</v>
      </c>
      <c r="L96" s="14">
        <v>143</v>
      </c>
      <c r="M96" s="13"/>
      <c r="N96" s="13"/>
      <c r="O96" s="13"/>
      <c r="P96" s="13"/>
      <c r="Q96" s="13"/>
      <c r="R96" s="14">
        <f t="shared" si="6"/>
        <v>35779</v>
      </c>
      <c r="S96" s="14">
        <f t="shared" si="7"/>
        <v>36668</v>
      </c>
      <c r="T96" s="15">
        <f t="shared" si="8"/>
        <v>0.9757554270753791</v>
      </c>
      <c r="U96" s="14"/>
      <c r="V96" s="15"/>
      <c r="W96" s="14"/>
      <c r="X96" s="15"/>
    </row>
    <row r="97" spans="1:24" x14ac:dyDescent="0.3">
      <c r="A97" s="12">
        <v>398</v>
      </c>
      <c r="B97" s="12" t="s">
        <v>82</v>
      </c>
      <c r="C97" s="13"/>
      <c r="D97" s="14">
        <v>6</v>
      </c>
      <c r="E97" s="13"/>
      <c r="F97" s="14">
        <v>87</v>
      </c>
      <c r="G97" s="13"/>
      <c r="H97" s="14">
        <v>48</v>
      </c>
      <c r="I97" s="14">
        <v>141</v>
      </c>
      <c r="J97" s="13"/>
      <c r="K97">
        <v>15866</v>
      </c>
      <c r="L97" s="14">
        <v>12</v>
      </c>
      <c r="M97" s="13"/>
      <c r="N97" s="13"/>
      <c r="O97" s="13"/>
      <c r="P97" s="13"/>
      <c r="Q97" s="13"/>
      <c r="R97" s="14">
        <f t="shared" si="6"/>
        <v>15878</v>
      </c>
      <c r="S97" s="14">
        <f t="shared" si="7"/>
        <v>16019</v>
      </c>
      <c r="T97" s="15">
        <f t="shared" si="8"/>
        <v>0.99119795243148756</v>
      </c>
      <c r="U97" s="13"/>
      <c r="V97" s="13"/>
      <c r="W97" s="14"/>
      <c r="X97" s="15"/>
    </row>
    <row r="98" spans="1:24" x14ac:dyDescent="0.3">
      <c r="A98" s="12">
        <v>399</v>
      </c>
      <c r="B98" s="12" t="s">
        <v>83</v>
      </c>
      <c r="C98" s="13"/>
      <c r="D98" s="13"/>
      <c r="E98" s="13"/>
      <c r="F98" s="14">
        <v>390</v>
      </c>
      <c r="G98" s="13"/>
      <c r="H98" s="14">
        <v>25</v>
      </c>
      <c r="I98" s="14">
        <v>415</v>
      </c>
      <c r="J98" s="13"/>
      <c r="K98">
        <v>47598</v>
      </c>
      <c r="L98" s="14">
        <v>916</v>
      </c>
      <c r="M98" s="13"/>
      <c r="N98" s="13"/>
      <c r="O98" s="13"/>
      <c r="P98" s="13"/>
      <c r="Q98" s="13"/>
      <c r="R98" s="14">
        <f t="shared" si="6"/>
        <v>48514</v>
      </c>
      <c r="S98" s="14">
        <f t="shared" si="7"/>
        <v>48929</v>
      </c>
      <c r="T98" s="15">
        <f t="shared" si="8"/>
        <v>0.99151832246724847</v>
      </c>
      <c r="U98" s="14"/>
      <c r="V98" s="15"/>
      <c r="W98" s="14"/>
      <c r="X98" s="15"/>
    </row>
    <row r="101" spans="1:24" x14ac:dyDescent="0.3">
      <c r="A101" s="13"/>
      <c r="B101" s="16" t="s">
        <v>52</v>
      </c>
      <c r="C101" s="13"/>
      <c r="D101" s="14">
        <v>720</v>
      </c>
      <c r="E101" s="13"/>
      <c r="F101" s="14">
        <v>1547</v>
      </c>
      <c r="G101" s="14">
        <v>24</v>
      </c>
      <c r="H101" s="14">
        <v>1580</v>
      </c>
      <c r="I101" s="14">
        <v>3871</v>
      </c>
      <c r="J101" s="14">
        <v>337</v>
      </c>
      <c r="K101">
        <f>SUM(K60:K98)</f>
        <v>179512</v>
      </c>
      <c r="L101" s="14">
        <v>1828</v>
      </c>
      <c r="M101" s="13"/>
      <c r="N101" s="13"/>
      <c r="O101" s="13"/>
      <c r="P101" s="13"/>
      <c r="Q101" s="13"/>
      <c r="R101" s="14">
        <f>SUM(J101:Q101)</f>
        <v>181677</v>
      </c>
      <c r="S101" s="14">
        <f>SUM(I101,R101)</f>
        <v>185548</v>
      </c>
      <c r="T101" s="15">
        <f>R101/S101</f>
        <v>0.97913747386121108</v>
      </c>
      <c r="U101" s="14"/>
      <c r="V101" s="15"/>
      <c r="W101" s="14"/>
      <c r="X101" s="15"/>
    </row>
    <row r="102" spans="1:24" x14ac:dyDescent="0.3">
      <c r="A102" s="13"/>
      <c r="B102" s="16" t="s">
        <v>53</v>
      </c>
      <c r="C102" s="15">
        <v>0</v>
      </c>
      <c r="D102" s="17">
        <v>0.248</v>
      </c>
      <c r="E102" s="15">
        <v>0</v>
      </c>
      <c r="F102" s="17">
        <v>0.22900000000000001</v>
      </c>
      <c r="G102" s="17">
        <v>3.9E-2</v>
      </c>
      <c r="H102" s="17">
        <v>0.14399999999999999</v>
      </c>
      <c r="I102" s="17">
        <v>0.183</v>
      </c>
      <c r="J102" s="17">
        <v>1.0999999999999999E-2</v>
      </c>
      <c r="K102" s="17">
        <f>K101/$I$314</f>
        <v>8.0082370029871633E-2</v>
      </c>
      <c r="L102" s="15">
        <v>0.16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7">
        <f>R101/$P$314</f>
        <v>7.9525065385583432E-2</v>
      </c>
      <c r="S102" s="17">
        <f>S101/$Q$314</f>
        <v>8.047242223083842E-2</v>
      </c>
      <c r="T102" s="13"/>
      <c r="U102" s="17"/>
      <c r="V102" s="13"/>
      <c r="W102" s="17"/>
      <c r="X102" s="13"/>
    </row>
    <row r="104" spans="1:24" ht="17.399999999999999" customHeight="1" x14ac:dyDescent="0.3">
      <c r="A104" s="1" t="s">
        <v>0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7.399999999999999" customHeight="1" x14ac:dyDescent="0.3">
      <c r="A105" s="1" t="s">
        <v>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</row>
    <row r="108" spans="1:24" ht="31.2" x14ac:dyDescent="0.3">
      <c r="A108" s="3" t="s">
        <v>3</v>
      </c>
      <c r="B108" s="4"/>
      <c r="C108" s="5" t="s">
        <v>84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x14ac:dyDescent="0.3">
      <c r="A109" s="22" t="s">
        <v>2</v>
      </c>
      <c r="B109" s="22"/>
      <c r="C109" s="22"/>
    </row>
    <row r="111" spans="1:24" x14ac:dyDescent="0.3">
      <c r="A111" s="9"/>
      <c r="B111" s="9"/>
      <c r="C111" s="10" t="s">
        <v>5</v>
      </c>
      <c r="D111" s="10"/>
      <c r="E111" s="10"/>
      <c r="F111" s="10"/>
      <c r="G111" s="10"/>
      <c r="H111" s="10"/>
      <c r="I111" s="10"/>
      <c r="J111" s="10"/>
      <c r="K111" s="10" t="s">
        <v>6</v>
      </c>
      <c r="L111" s="10"/>
      <c r="M111" s="4"/>
      <c r="N111" s="6" t="s">
        <v>7</v>
      </c>
      <c r="O111" s="6" t="s">
        <v>7</v>
      </c>
      <c r="P111" s="6" t="s">
        <v>8</v>
      </c>
      <c r="Q111" s="6" t="s">
        <v>8</v>
      </c>
      <c r="R111" s="7"/>
      <c r="S111" s="7"/>
      <c r="T111" s="10"/>
      <c r="U111" s="10"/>
      <c r="V111" s="10"/>
      <c r="W111" s="10"/>
    </row>
    <row r="112" spans="1:24" x14ac:dyDescent="0.3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4"/>
      <c r="N112" s="6" t="s">
        <v>9</v>
      </c>
      <c r="O112" s="6" t="s">
        <v>10</v>
      </c>
      <c r="P112" s="6" t="s">
        <v>11</v>
      </c>
      <c r="Q112" s="6" t="s">
        <v>12</v>
      </c>
      <c r="R112" s="11"/>
      <c r="S112" s="11"/>
      <c r="T112" s="10"/>
      <c r="U112" s="10"/>
      <c r="V112" s="10"/>
      <c r="W112" s="10"/>
    </row>
    <row r="113" spans="1:24" x14ac:dyDescent="0.3">
      <c r="A113" s="8" t="s">
        <v>13</v>
      </c>
      <c r="B113" s="8" t="s">
        <v>14</v>
      </c>
      <c r="C113" s="7"/>
      <c r="D113" s="6" t="s">
        <v>15</v>
      </c>
      <c r="E113" s="6" t="s">
        <v>9</v>
      </c>
      <c r="F113" s="6" t="s">
        <v>10</v>
      </c>
      <c r="G113" s="6" t="s">
        <v>16</v>
      </c>
      <c r="H113" s="7"/>
      <c r="I113" s="6" t="s">
        <v>17</v>
      </c>
      <c r="J113" s="6" t="s">
        <v>18</v>
      </c>
      <c r="K113" s="6" t="s">
        <v>159</v>
      </c>
      <c r="L113" s="6" t="s">
        <v>9</v>
      </c>
      <c r="M113" s="6" t="s">
        <v>10</v>
      </c>
      <c r="N113" s="6" t="s">
        <v>19</v>
      </c>
      <c r="O113" s="6" t="s">
        <v>19</v>
      </c>
      <c r="P113" s="6" t="s">
        <v>8</v>
      </c>
      <c r="Q113" s="6" t="s">
        <v>8</v>
      </c>
      <c r="R113" s="6" t="s">
        <v>17</v>
      </c>
      <c r="S113" s="7"/>
      <c r="T113" s="6" t="s">
        <v>20</v>
      </c>
      <c r="U113" s="7"/>
      <c r="V113" s="7"/>
      <c r="W113" s="7"/>
      <c r="X113" s="7"/>
    </row>
    <row r="114" spans="1:24" x14ac:dyDescent="0.3">
      <c r="A114" s="8" t="s">
        <v>21</v>
      </c>
      <c r="B114" s="8" t="s">
        <v>22</v>
      </c>
      <c r="C114" s="6" t="s">
        <v>23</v>
      </c>
      <c r="D114" s="6" t="s">
        <v>24</v>
      </c>
      <c r="E114" s="6" t="s">
        <v>25</v>
      </c>
      <c r="F114" s="6" t="s">
        <v>26</v>
      </c>
      <c r="G114" s="6" t="s">
        <v>27</v>
      </c>
      <c r="H114" s="6" t="s">
        <v>28</v>
      </c>
      <c r="I114" s="6" t="s">
        <v>29</v>
      </c>
      <c r="J114" s="6" t="s">
        <v>30</v>
      </c>
      <c r="K114" s="6" t="s">
        <v>160</v>
      </c>
      <c r="L114" s="6" t="s">
        <v>25</v>
      </c>
      <c r="M114" s="6" t="s">
        <v>26</v>
      </c>
      <c r="N114" s="6" t="s">
        <v>25</v>
      </c>
      <c r="O114" s="6" t="s">
        <v>26</v>
      </c>
      <c r="P114" s="6" t="s">
        <v>31</v>
      </c>
      <c r="Q114" s="6" t="s">
        <v>32</v>
      </c>
      <c r="R114" s="6" t="s">
        <v>6</v>
      </c>
      <c r="S114" s="6" t="s">
        <v>17</v>
      </c>
      <c r="T114" s="6" t="s">
        <v>6</v>
      </c>
      <c r="U114" s="6"/>
      <c r="V114" s="6"/>
      <c r="W114" s="6"/>
      <c r="X114" s="6"/>
    </row>
    <row r="117" spans="1:24" x14ac:dyDescent="0.3">
      <c r="A117" s="12">
        <v>430</v>
      </c>
      <c r="B117" s="12" t="s">
        <v>85</v>
      </c>
      <c r="C117" s="13"/>
      <c r="D117" s="13"/>
      <c r="E117" s="13"/>
      <c r="F117" s="14">
        <v>3</v>
      </c>
      <c r="G117" s="13"/>
      <c r="H117" s="13"/>
      <c r="I117" s="14">
        <v>3</v>
      </c>
      <c r="J117" s="13"/>
      <c r="K117">
        <v>107</v>
      </c>
      <c r="L117" s="13"/>
      <c r="M117" s="13"/>
      <c r="N117" s="13"/>
      <c r="O117" s="13"/>
      <c r="P117" s="13"/>
      <c r="Q117" s="13"/>
      <c r="R117" s="14">
        <f>SUM(J117:Q117)</f>
        <v>107</v>
      </c>
      <c r="S117" s="14">
        <f>SUM(I117,R117)</f>
        <v>110</v>
      </c>
      <c r="T117" s="15">
        <f>R117/S117</f>
        <v>0.97272727272727277</v>
      </c>
      <c r="U117" s="13"/>
      <c r="V117" s="13"/>
      <c r="W117" s="14"/>
      <c r="X117" s="15"/>
    </row>
    <row r="118" spans="1:24" x14ac:dyDescent="0.3">
      <c r="A118" s="12">
        <v>457</v>
      </c>
      <c r="B118" s="12" t="s">
        <v>187</v>
      </c>
      <c r="C118" s="13"/>
      <c r="D118" s="13"/>
      <c r="E118" s="13"/>
      <c r="F118" s="14"/>
      <c r="G118" s="13"/>
      <c r="H118" s="13"/>
      <c r="I118" s="14"/>
      <c r="J118" s="13"/>
      <c r="K118">
        <v>38</v>
      </c>
      <c r="L118" s="13"/>
      <c r="M118" s="13"/>
      <c r="N118" s="13"/>
      <c r="O118" s="13"/>
      <c r="P118" s="13"/>
      <c r="Q118" s="13"/>
      <c r="R118" s="14">
        <f t="shared" ref="R118:R123" si="9">SUM(J118:Q118)</f>
        <v>38</v>
      </c>
      <c r="S118" s="14">
        <f t="shared" ref="S118:S123" si="10">SUM(I118,R118)</f>
        <v>38</v>
      </c>
      <c r="T118" s="15">
        <f t="shared" ref="T118:T123" si="11">R118/S118</f>
        <v>1</v>
      </c>
      <c r="U118" s="13"/>
      <c r="V118" s="13"/>
      <c r="W118" s="14"/>
      <c r="X118" s="15"/>
    </row>
    <row r="119" spans="1:24" x14ac:dyDescent="0.3">
      <c r="A119" s="12">
        <v>480</v>
      </c>
      <c r="B119" s="12" t="s">
        <v>86</v>
      </c>
      <c r="C119" s="13"/>
      <c r="D119" s="14">
        <v>2</v>
      </c>
      <c r="E119" s="13"/>
      <c r="F119" s="14">
        <v>33</v>
      </c>
      <c r="G119" s="14">
        <v>2</v>
      </c>
      <c r="H119" s="14">
        <v>30</v>
      </c>
      <c r="I119" s="14">
        <v>67</v>
      </c>
      <c r="J119" s="13"/>
      <c r="K119">
        <v>20371</v>
      </c>
      <c r="L119" s="14">
        <v>103</v>
      </c>
      <c r="M119" s="13"/>
      <c r="N119" s="13"/>
      <c r="O119" s="13"/>
      <c r="P119" s="13"/>
      <c r="Q119" s="13"/>
      <c r="R119" s="14">
        <f t="shared" si="9"/>
        <v>20474</v>
      </c>
      <c r="S119" s="14">
        <f t="shared" si="10"/>
        <v>20541</v>
      </c>
      <c r="T119" s="15">
        <f t="shared" si="11"/>
        <v>0.99673823085536239</v>
      </c>
      <c r="U119" s="13"/>
      <c r="V119" s="13"/>
      <c r="W119" s="14"/>
      <c r="X119" s="15"/>
    </row>
    <row r="120" spans="1:24" x14ac:dyDescent="0.3">
      <c r="A120" s="12">
        <v>495</v>
      </c>
      <c r="B120" s="12" t="s">
        <v>87</v>
      </c>
      <c r="C120" s="13"/>
      <c r="D120" s="14">
        <v>26</v>
      </c>
      <c r="E120" s="13"/>
      <c r="F120" s="14">
        <v>34</v>
      </c>
      <c r="G120" s="14">
        <v>4</v>
      </c>
      <c r="H120" s="14">
        <v>116</v>
      </c>
      <c r="I120" s="14">
        <v>180</v>
      </c>
      <c r="J120" s="13"/>
      <c r="K120">
        <v>48647</v>
      </c>
      <c r="L120" s="14">
        <v>523</v>
      </c>
      <c r="M120" s="13"/>
      <c r="N120" s="13"/>
      <c r="O120" s="13"/>
      <c r="P120" s="13"/>
      <c r="Q120" s="13"/>
      <c r="R120" s="14">
        <f t="shared" si="9"/>
        <v>49170</v>
      </c>
      <c r="S120" s="14">
        <f t="shared" si="10"/>
        <v>49350</v>
      </c>
      <c r="T120" s="15">
        <f t="shared" si="11"/>
        <v>0.99635258358662615</v>
      </c>
      <c r="U120" s="14"/>
      <c r="V120" s="15"/>
      <c r="W120" s="14"/>
      <c r="X120" s="15"/>
    </row>
    <row r="121" spans="1:24" x14ac:dyDescent="0.3">
      <c r="A121" s="12">
        <v>496</v>
      </c>
      <c r="B121" s="12" t="s">
        <v>88</v>
      </c>
      <c r="C121" s="13"/>
      <c r="D121" s="14">
        <v>42</v>
      </c>
      <c r="E121" s="13"/>
      <c r="F121" s="14">
        <v>10</v>
      </c>
      <c r="G121" s="14">
        <v>14</v>
      </c>
      <c r="H121" s="14">
        <v>11</v>
      </c>
      <c r="I121" s="14">
        <v>77</v>
      </c>
      <c r="J121" s="13"/>
      <c r="K121">
        <v>100352</v>
      </c>
      <c r="L121" s="14">
        <v>13</v>
      </c>
      <c r="M121" s="13"/>
      <c r="N121" s="13"/>
      <c r="O121" s="13"/>
      <c r="P121" s="13"/>
      <c r="Q121" s="13"/>
      <c r="R121" s="14">
        <f t="shared" si="9"/>
        <v>100365</v>
      </c>
      <c r="S121" s="14">
        <f t="shared" si="10"/>
        <v>100442</v>
      </c>
      <c r="T121" s="15">
        <f t="shared" si="11"/>
        <v>0.99923338842316956</v>
      </c>
      <c r="U121" s="14"/>
      <c r="V121" s="15"/>
      <c r="W121" s="14"/>
      <c r="X121" s="15"/>
    </row>
    <row r="122" spans="1:24" x14ac:dyDescent="0.3">
      <c r="A122" s="12">
        <v>497</v>
      </c>
      <c r="B122" s="12" t="s">
        <v>89</v>
      </c>
      <c r="C122" s="13"/>
      <c r="D122" s="14">
        <v>8</v>
      </c>
      <c r="E122" s="13"/>
      <c r="F122" s="14">
        <v>456</v>
      </c>
      <c r="G122" s="14">
        <v>4</v>
      </c>
      <c r="H122" s="14">
        <v>1882</v>
      </c>
      <c r="I122" s="14">
        <v>2350</v>
      </c>
      <c r="J122" s="13"/>
      <c r="K122">
        <v>186970</v>
      </c>
      <c r="L122" s="14">
        <v>1512</v>
      </c>
      <c r="M122" s="13"/>
      <c r="N122" s="13"/>
      <c r="O122" s="13"/>
      <c r="P122" s="13"/>
      <c r="Q122" s="13"/>
      <c r="R122" s="14">
        <f t="shared" si="9"/>
        <v>188482</v>
      </c>
      <c r="S122" s="14">
        <f t="shared" si="10"/>
        <v>190832</v>
      </c>
      <c r="T122" s="15">
        <f t="shared" si="11"/>
        <v>0.98768550347950035</v>
      </c>
      <c r="U122" s="14"/>
      <c r="V122" s="15"/>
      <c r="W122" s="14"/>
      <c r="X122" s="15"/>
    </row>
    <row r="123" spans="1:24" x14ac:dyDescent="0.3">
      <c r="A123" s="24">
        <v>492</v>
      </c>
      <c r="B123" s="23" t="s">
        <v>190</v>
      </c>
      <c r="K123">
        <v>1124</v>
      </c>
      <c r="R123" s="14">
        <f t="shared" si="9"/>
        <v>1124</v>
      </c>
      <c r="S123" s="14">
        <f t="shared" si="10"/>
        <v>1124</v>
      </c>
      <c r="T123" s="15">
        <f t="shared" si="11"/>
        <v>1</v>
      </c>
    </row>
    <row r="126" spans="1:24" x14ac:dyDescent="0.3">
      <c r="A126" s="13"/>
      <c r="B126" s="16" t="s">
        <v>52</v>
      </c>
      <c r="C126" s="13"/>
      <c r="D126" s="14">
        <v>78</v>
      </c>
      <c r="E126" s="13"/>
      <c r="F126" s="14">
        <v>536</v>
      </c>
      <c r="G126" s="14">
        <v>24</v>
      </c>
      <c r="H126" s="14">
        <v>2039</v>
      </c>
      <c r="I126" s="14">
        <v>2677</v>
      </c>
      <c r="J126" s="13"/>
      <c r="K126">
        <f>SUM(K117:K123)</f>
        <v>357609</v>
      </c>
      <c r="L126" s="14">
        <v>2151</v>
      </c>
      <c r="M126" s="13"/>
      <c r="N126" s="13"/>
      <c r="O126" s="13"/>
      <c r="P126" s="13"/>
      <c r="Q126" s="13"/>
      <c r="R126" s="14">
        <f>SUM(J126:Q126)</f>
        <v>359760</v>
      </c>
      <c r="S126" s="14">
        <f>SUM(I126,R126)</f>
        <v>362437</v>
      </c>
      <c r="T126" s="15">
        <f>R126/S126</f>
        <v>0.99261388875859802</v>
      </c>
      <c r="U126" s="14"/>
      <c r="V126" s="15"/>
      <c r="W126" s="14"/>
      <c r="X126" s="15"/>
    </row>
    <row r="127" spans="1:24" x14ac:dyDescent="0.3">
      <c r="A127" s="13"/>
      <c r="B127" s="16" t="s">
        <v>53</v>
      </c>
      <c r="C127" s="15">
        <v>0</v>
      </c>
      <c r="D127" s="17">
        <v>2.7E-2</v>
      </c>
      <c r="E127" s="15">
        <v>0</v>
      </c>
      <c r="F127" s="17">
        <v>7.9000000000000001E-2</v>
      </c>
      <c r="G127" s="17">
        <v>3.9E-2</v>
      </c>
      <c r="H127" s="17">
        <v>0.186</v>
      </c>
      <c r="I127" s="17">
        <v>0.126</v>
      </c>
      <c r="J127" s="15">
        <v>0</v>
      </c>
      <c r="K127" s="17">
        <f>K126/$I$314</f>
        <v>0.15953349226799524</v>
      </c>
      <c r="L127" s="17">
        <v>0.189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7">
        <f>R126/$P$314</f>
        <v>0.15747693721889672</v>
      </c>
      <c r="S127" s="17">
        <f>S126/$Q$314</f>
        <v>0.1571894242787763</v>
      </c>
      <c r="T127" s="13"/>
      <c r="U127" s="17"/>
      <c r="V127" s="13"/>
      <c r="W127" s="17"/>
      <c r="X127" s="13"/>
    </row>
    <row r="129" spans="1:24" ht="17.399999999999999" customHeight="1" x14ac:dyDescent="0.3">
      <c r="A129" s="1" t="s">
        <v>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7.399999999999999" customHeight="1" x14ac:dyDescent="0.3">
      <c r="A130" s="1" t="s">
        <v>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</row>
    <row r="133" spans="1:24" ht="31.2" x14ac:dyDescent="0.3">
      <c r="A133" s="3" t="s">
        <v>3</v>
      </c>
      <c r="B133" s="4"/>
      <c r="C133" s="5" t="s">
        <v>90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4" customHeight="1" x14ac:dyDescent="0.3">
      <c r="A134" s="22" t="s">
        <v>2</v>
      </c>
      <c r="B134" s="22"/>
      <c r="C134" s="22"/>
    </row>
    <row r="136" spans="1:24" x14ac:dyDescent="0.3">
      <c r="A136" s="9"/>
      <c r="B136" s="9"/>
      <c r="C136" s="10" t="s">
        <v>5</v>
      </c>
      <c r="D136" s="10"/>
      <c r="E136" s="10"/>
      <c r="F136" s="10"/>
      <c r="G136" s="10"/>
      <c r="H136" s="10"/>
      <c r="I136" s="10"/>
      <c r="J136" s="10"/>
      <c r="K136" s="10" t="s">
        <v>6</v>
      </c>
      <c r="L136" s="10"/>
      <c r="M136" s="4"/>
      <c r="N136" s="6" t="s">
        <v>7</v>
      </c>
      <c r="O136" s="6" t="s">
        <v>7</v>
      </c>
      <c r="P136" s="6" t="s">
        <v>8</v>
      </c>
      <c r="Q136" s="6" t="s">
        <v>8</v>
      </c>
      <c r="R136" s="7"/>
      <c r="S136" s="7"/>
      <c r="T136" s="10"/>
      <c r="U136" s="10"/>
      <c r="V136" s="10"/>
      <c r="W136" s="10"/>
    </row>
    <row r="137" spans="1:24" x14ac:dyDescent="0.3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4"/>
      <c r="N137" s="6" t="s">
        <v>9</v>
      </c>
      <c r="O137" s="6" t="s">
        <v>10</v>
      </c>
      <c r="P137" s="6" t="s">
        <v>11</v>
      </c>
      <c r="Q137" s="6" t="s">
        <v>12</v>
      </c>
      <c r="R137" s="11"/>
      <c r="S137" s="11"/>
      <c r="T137" s="10"/>
      <c r="U137" s="10"/>
      <c r="V137" s="10"/>
      <c r="W137" s="10"/>
    </row>
    <row r="138" spans="1:24" x14ac:dyDescent="0.3">
      <c r="A138" s="8" t="s">
        <v>13</v>
      </c>
      <c r="B138" s="8" t="s">
        <v>14</v>
      </c>
      <c r="C138" s="7"/>
      <c r="D138" s="6" t="s">
        <v>15</v>
      </c>
      <c r="E138" s="6" t="s">
        <v>9</v>
      </c>
      <c r="F138" s="6" t="s">
        <v>10</v>
      </c>
      <c r="G138" s="6" t="s">
        <v>16</v>
      </c>
      <c r="H138" s="7"/>
      <c r="I138" s="6" t="s">
        <v>17</v>
      </c>
      <c r="J138" s="6" t="s">
        <v>18</v>
      </c>
      <c r="K138" s="6" t="s">
        <v>159</v>
      </c>
      <c r="L138" s="6" t="s">
        <v>9</v>
      </c>
      <c r="M138" s="6" t="s">
        <v>10</v>
      </c>
      <c r="N138" s="6" t="s">
        <v>19</v>
      </c>
      <c r="O138" s="6" t="s">
        <v>19</v>
      </c>
      <c r="P138" s="6" t="s">
        <v>8</v>
      </c>
      <c r="Q138" s="6" t="s">
        <v>8</v>
      </c>
      <c r="R138" s="6" t="s">
        <v>17</v>
      </c>
      <c r="S138" s="7"/>
      <c r="T138" s="6" t="s">
        <v>20</v>
      </c>
      <c r="U138" s="7"/>
      <c r="V138" s="7"/>
      <c r="W138" s="7"/>
      <c r="X138" s="7"/>
    </row>
    <row r="139" spans="1:24" x14ac:dyDescent="0.3">
      <c r="A139" s="8" t="s">
        <v>21</v>
      </c>
      <c r="B139" s="8" t="s">
        <v>22</v>
      </c>
      <c r="C139" s="6" t="s">
        <v>23</v>
      </c>
      <c r="D139" s="6" t="s">
        <v>24</v>
      </c>
      <c r="E139" s="6" t="s">
        <v>25</v>
      </c>
      <c r="F139" s="6" t="s">
        <v>26</v>
      </c>
      <c r="G139" s="6" t="s">
        <v>27</v>
      </c>
      <c r="H139" s="6" t="s">
        <v>28</v>
      </c>
      <c r="I139" s="6" t="s">
        <v>29</v>
      </c>
      <c r="J139" s="6" t="s">
        <v>30</v>
      </c>
      <c r="K139" s="6" t="s">
        <v>160</v>
      </c>
      <c r="L139" s="6" t="s">
        <v>25</v>
      </c>
      <c r="M139" s="6" t="s">
        <v>26</v>
      </c>
      <c r="N139" s="6" t="s">
        <v>25</v>
      </c>
      <c r="O139" s="6" t="s">
        <v>26</v>
      </c>
      <c r="P139" s="6" t="s">
        <v>31</v>
      </c>
      <c r="Q139" s="6" t="s">
        <v>32</v>
      </c>
      <c r="R139" s="6" t="s">
        <v>6</v>
      </c>
      <c r="S139" s="6" t="s">
        <v>17</v>
      </c>
      <c r="T139" s="6" t="s">
        <v>6</v>
      </c>
      <c r="U139" s="6"/>
      <c r="V139" s="6"/>
      <c r="W139" s="6"/>
      <c r="X139" s="6"/>
    </row>
    <row r="142" spans="1:24" x14ac:dyDescent="0.3">
      <c r="A142" s="24">
        <v>400</v>
      </c>
      <c r="B142" s="23" t="s">
        <v>176</v>
      </c>
      <c r="K142">
        <v>2</v>
      </c>
      <c r="R142" s="14">
        <f>SUM(J142:Q142)</f>
        <v>2</v>
      </c>
      <c r="S142" s="14">
        <f>SUM(I142,R142)</f>
        <v>2</v>
      </c>
      <c r="T142" s="15">
        <f>R142/S142</f>
        <v>1</v>
      </c>
    </row>
    <row r="143" spans="1:24" x14ac:dyDescent="0.3">
      <c r="A143" s="24">
        <v>401</v>
      </c>
      <c r="B143" s="23" t="s">
        <v>177</v>
      </c>
      <c r="K143">
        <v>14</v>
      </c>
      <c r="R143" s="14">
        <f t="shared" ref="R143:R161" si="12">SUM(J143:Q143)</f>
        <v>14</v>
      </c>
      <c r="S143" s="14">
        <f t="shared" ref="S143:S161" si="13">SUM(I143,R143)</f>
        <v>14</v>
      </c>
      <c r="T143" s="15">
        <f t="shared" ref="T143:T161" si="14">R143/S143</f>
        <v>1</v>
      </c>
    </row>
    <row r="144" spans="1:24" x14ac:dyDescent="0.3">
      <c r="A144" s="24">
        <v>402</v>
      </c>
      <c r="B144" s="23" t="s">
        <v>178</v>
      </c>
      <c r="K144">
        <v>54</v>
      </c>
      <c r="R144" s="14">
        <f t="shared" si="12"/>
        <v>54</v>
      </c>
      <c r="S144" s="14">
        <f t="shared" si="13"/>
        <v>54</v>
      </c>
      <c r="T144" s="15">
        <f t="shared" si="14"/>
        <v>1</v>
      </c>
    </row>
    <row r="145" spans="1:24" x14ac:dyDescent="0.3">
      <c r="A145" s="24">
        <v>403</v>
      </c>
      <c r="B145" s="23" t="s">
        <v>179</v>
      </c>
      <c r="K145">
        <v>1</v>
      </c>
      <c r="R145" s="14">
        <f t="shared" si="12"/>
        <v>1</v>
      </c>
      <c r="S145" s="14">
        <f t="shared" si="13"/>
        <v>1</v>
      </c>
      <c r="T145" s="15">
        <f t="shared" si="14"/>
        <v>1</v>
      </c>
    </row>
    <row r="146" spans="1:24" x14ac:dyDescent="0.3">
      <c r="A146" s="24">
        <v>404</v>
      </c>
      <c r="B146" s="23" t="s">
        <v>180</v>
      </c>
      <c r="K146">
        <v>21</v>
      </c>
      <c r="R146" s="14">
        <f t="shared" si="12"/>
        <v>21</v>
      </c>
      <c r="S146" s="14">
        <f t="shared" si="13"/>
        <v>21</v>
      </c>
      <c r="T146" s="15">
        <f t="shared" si="14"/>
        <v>1</v>
      </c>
    </row>
    <row r="147" spans="1:24" x14ac:dyDescent="0.3">
      <c r="A147" s="12">
        <v>405</v>
      </c>
      <c r="B147" s="12" t="s">
        <v>91</v>
      </c>
      <c r="C147" s="13"/>
      <c r="D147" s="13"/>
      <c r="E147" s="13"/>
      <c r="F147" s="13"/>
      <c r="G147" s="14">
        <v>4</v>
      </c>
      <c r="H147" s="14">
        <v>2</v>
      </c>
      <c r="I147" s="14">
        <v>6</v>
      </c>
      <c r="J147" s="13"/>
      <c r="K147">
        <v>428</v>
      </c>
      <c r="L147" s="13"/>
      <c r="M147" s="13"/>
      <c r="N147" s="13"/>
      <c r="O147" s="13"/>
      <c r="P147" s="13"/>
      <c r="Q147" s="13"/>
      <c r="R147" s="14">
        <f t="shared" si="12"/>
        <v>428</v>
      </c>
      <c r="S147" s="14">
        <f t="shared" si="13"/>
        <v>434</v>
      </c>
      <c r="T147" s="15">
        <f t="shared" si="14"/>
        <v>0.98617511520737322</v>
      </c>
      <c r="U147" s="13"/>
      <c r="V147" s="13"/>
      <c r="W147" s="14"/>
      <c r="X147" s="15"/>
    </row>
    <row r="148" spans="1:24" x14ac:dyDescent="0.3">
      <c r="A148" s="12">
        <v>409</v>
      </c>
      <c r="B148" s="12" t="s">
        <v>92</v>
      </c>
      <c r="C148" s="13"/>
      <c r="D148" s="13"/>
      <c r="E148" s="13"/>
      <c r="F148" s="13"/>
      <c r="G148" s="13"/>
      <c r="H148" s="14">
        <v>45</v>
      </c>
      <c r="I148" s="14">
        <v>45</v>
      </c>
      <c r="J148" s="13"/>
      <c r="K148">
        <v>614</v>
      </c>
      <c r="L148" s="13"/>
      <c r="M148" s="13"/>
      <c r="N148" s="13"/>
      <c r="O148" s="13"/>
      <c r="P148" s="13"/>
      <c r="Q148" s="13"/>
      <c r="R148" s="14">
        <f t="shared" si="12"/>
        <v>614</v>
      </c>
      <c r="S148" s="14">
        <f t="shared" si="13"/>
        <v>659</v>
      </c>
      <c r="T148" s="15">
        <f t="shared" si="14"/>
        <v>0.93171471927162364</v>
      </c>
      <c r="U148" s="14"/>
      <c r="V148" s="15"/>
      <c r="W148" s="14"/>
      <c r="X148" s="15"/>
    </row>
    <row r="149" spans="1:24" x14ac:dyDescent="0.3">
      <c r="A149" s="12">
        <v>420</v>
      </c>
      <c r="B149" s="12" t="s">
        <v>93</v>
      </c>
      <c r="C149" s="13"/>
      <c r="D149" s="13"/>
      <c r="E149" s="13"/>
      <c r="F149" s="13"/>
      <c r="G149" s="13"/>
      <c r="H149" s="13"/>
      <c r="I149" s="13"/>
      <c r="J149" s="13"/>
      <c r="K149">
        <v>1</v>
      </c>
      <c r="L149" s="14">
        <v>1</v>
      </c>
      <c r="M149" s="13"/>
      <c r="N149" s="13"/>
      <c r="O149" s="13"/>
      <c r="P149" s="13"/>
      <c r="Q149" s="13"/>
      <c r="R149" s="14">
        <f t="shared" si="12"/>
        <v>2</v>
      </c>
      <c r="S149" s="14">
        <f t="shared" si="13"/>
        <v>2</v>
      </c>
      <c r="T149" s="15">
        <f t="shared" si="14"/>
        <v>1</v>
      </c>
      <c r="U149" s="13"/>
      <c r="V149" s="13"/>
      <c r="W149" s="14"/>
      <c r="X149" s="15"/>
    </row>
    <row r="150" spans="1:24" x14ac:dyDescent="0.3">
      <c r="A150" s="12">
        <v>431</v>
      </c>
      <c r="B150" s="12" t="s">
        <v>184</v>
      </c>
      <c r="C150" s="13"/>
      <c r="D150" s="13"/>
      <c r="E150" s="13"/>
      <c r="F150" s="13"/>
      <c r="G150" s="13"/>
      <c r="H150" s="13"/>
      <c r="I150" s="13"/>
      <c r="J150" s="13"/>
      <c r="K150">
        <v>2</v>
      </c>
      <c r="L150" s="14"/>
      <c r="M150" s="13"/>
      <c r="N150" s="13"/>
      <c r="O150" s="13"/>
      <c r="P150" s="13"/>
      <c r="Q150" s="13"/>
      <c r="R150" s="14">
        <f t="shared" si="12"/>
        <v>2</v>
      </c>
      <c r="S150" s="14">
        <f t="shared" si="13"/>
        <v>2</v>
      </c>
      <c r="T150" s="15">
        <f t="shared" si="14"/>
        <v>1</v>
      </c>
      <c r="U150" s="13"/>
      <c r="V150" s="13"/>
      <c r="W150" s="14"/>
      <c r="X150" s="15"/>
    </row>
    <row r="151" spans="1:24" x14ac:dyDescent="0.3">
      <c r="A151" s="12">
        <v>439</v>
      </c>
      <c r="B151" s="12" t="s">
        <v>94</v>
      </c>
      <c r="C151" s="13"/>
      <c r="D151" s="13"/>
      <c r="E151" s="13"/>
      <c r="F151" s="14">
        <v>15</v>
      </c>
      <c r="G151" s="14">
        <v>2</v>
      </c>
      <c r="H151" s="14">
        <v>175</v>
      </c>
      <c r="I151" s="14">
        <v>192</v>
      </c>
      <c r="J151" s="14">
        <v>36</v>
      </c>
      <c r="K151">
        <v>4345</v>
      </c>
      <c r="L151" s="14">
        <v>24</v>
      </c>
      <c r="M151" s="13"/>
      <c r="N151" s="13"/>
      <c r="O151" s="13"/>
      <c r="P151" s="13"/>
      <c r="Q151" s="13"/>
      <c r="R151" s="14">
        <f t="shared" si="12"/>
        <v>4405</v>
      </c>
      <c r="S151" s="14">
        <f t="shared" si="13"/>
        <v>4597</v>
      </c>
      <c r="T151" s="15">
        <f t="shared" si="14"/>
        <v>0.95823363062867084</v>
      </c>
      <c r="U151" s="14"/>
      <c r="V151" s="15"/>
      <c r="W151" s="14"/>
      <c r="X151" s="15"/>
    </row>
    <row r="152" spans="1:24" x14ac:dyDescent="0.3">
      <c r="A152" s="12">
        <v>441</v>
      </c>
      <c r="B152" s="12" t="s">
        <v>95</v>
      </c>
      <c r="C152" s="13"/>
      <c r="D152" s="14">
        <v>32</v>
      </c>
      <c r="E152" s="13"/>
      <c r="F152" s="14">
        <v>4</v>
      </c>
      <c r="G152" s="14">
        <v>2</v>
      </c>
      <c r="H152" s="14">
        <v>109</v>
      </c>
      <c r="I152" s="14">
        <v>147</v>
      </c>
      <c r="J152" s="14">
        <v>11</v>
      </c>
      <c r="K152">
        <v>2116</v>
      </c>
      <c r="L152" s="14">
        <v>8</v>
      </c>
      <c r="M152" s="13"/>
      <c r="N152" s="13"/>
      <c r="O152" s="13"/>
      <c r="P152" s="13"/>
      <c r="Q152" s="13"/>
      <c r="R152" s="14">
        <f t="shared" si="12"/>
        <v>2135</v>
      </c>
      <c r="S152" s="14">
        <f t="shared" si="13"/>
        <v>2282</v>
      </c>
      <c r="T152" s="15">
        <f t="shared" si="14"/>
        <v>0.93558282208588961</v>
      </c>
      <c r="U152" s="13"/>
      <c r="V152" s="13"/>
      <c r="W152" s="14"/>
      <c r="X152" s="15"/>
    </row>
    <row r="153" spans="1:24" x14ac:dyDescent="0.3">
      <c r="A153" s="12">
        <v>444</v>
      </c>
      <c r="B153" s="12" t="s">
        <v>185</v>
      </c>
      <c r="C153" s="13"/>
      <c r="D153" s="14"/>
      <c r="E153" s="13"/>
      <c r="F153" s="14"/>
      <c r="G153" s="14"/>
      <c r="H153" s="14"/>
      <c r="I153" s="14"/>
      <c r="J153" s="14"/>
      <c r="K153">
        <v>95</v>
      </c>
      <c r="L153" s="14"/>
      <c r="M153" s="13"/>
      <c r="N153" s="13"/>
      <c r="O153" s="13"/>
      <c r="P153" s="13"/>
      <c r="Q153" s="13"/>
      <c r="R153" s="14">
        <f t="shared" si="12"/>
        <v>95</v>
      </c>
      <c r="S153" s="14">
        <f t="shared" si="13"/>
        <v>95</v>
      </c>
      <c r="T153" s="15">
        <f t="shared" si="14"/>
        <v>1</v>
      </c>
      <c r="U153" s="13"/>
      <c r="V153" s="13"/>
      <c r="W153" s="14"/>
      <c r="X153" s="15"/>
    </row>
    <row r="154" spans="1:24" x14ac:dyDescent="0.3">
      <c r="A154" s="12">
        <v>449</v>
      </c>
      <c r="B154" s="12" t="s">
        <v>96</v>
      </c>
      <c r="C154" s="13"/>
      <c r="D154" s="13"/>
      <c r="E154" s="13"/>
      <c r="F154" s="14">
        <v>7</v>
      </c>
      <c r="G154" s="13"/>
      <c r="H154" s="13"/>
      <c r="I154" s="14">
        <v>7</v>
      </c>
      <c r="J154" s="13"/>
      <c r="K154">
        <v>45</v>
      </c>
      <c r="L154" s="13"/>
      <c r="M154" s="13"/>
      <c r="N154" s="13"/>
      <c r="O154" s="13"/>
      <c r="P154" s="13"/>
      <c r="Q154" s="13"/>
      <c r="R154" s="14">
        <f t="shared" si="12"/>
        <v>45</v>
      </c>
      <c r="S154" s="14">
        <f t="shared" si="13"/>
        <v>52</v>
      </c>
      <c r="T154" s="15">
        <f t="shared" si="14"/>
        <v>0.86538461538461542</v>
      </c>
      <c r="U154" s="13"/>
      <c r="V154" s="13"/>
      <c r="W154" s="13"/>
      <c r="X154" s="13"/>
    </row>
    <row r="155" spans="1:24" x14ac:dyDescent="0.3">
      <c r="A155" s="12">
        <v>456</v>
      </c>
      <c r="B155" s="12" t="s">
        <v>97</v>
      </c>
      <c r="C155" s="13"/>
      <c r="D155" s="14">
        <v>8</v>
      </c>
      <c r="E155" s="13"/>
      <c r="F155" s="14">
        <v>188</v>
      </c>
      <c r="G155" s="14">
        <v>2</v>
      </c>
      <c r="H155" s="14">
        <v>62</v>
      </c>
      <c r="I155" s="14">
        <v>260</v>
      </c>
      <c r="J155" s="14">
        <v>407</v>
      </c>
      <c r="K155">
        <v>18037</v>
      </c>
      <c r="L155" s="14">
        <v>324</v>
      </c>
      <c r="M155" s="13"/>
      <c r="N155" s="13"/>
      <c r="O155" s="13"/>
      <c r="P155" s="13"/>
      <c r="Q155" s="13"/>
      <c r="R155" s="14">
        <f t="shared" si="12"/>
        <v>18768</v>
      </c>
      <c r="S155" s="14">
        <f t="shared" si="13"/>
        <v>19028</v>
      </c>
      <c r="T155" s="15">
        <f t="shared" si="14"/>
        <v>0.98633592600378395</v>
      </c>
      <c r="U155" s="14"/>
      <c r="V155" s="15"/>
      <c r="W155" s="14"/>
      <c r="X155" s="15"/>
    </row>
    <row r="156" spans="1:24" x14ac:dyDescent="0.3">
      <c r="A156" s="12">
        <v>461</v>
      </c>
      <c r="B156" s="12" t="s">
        <v>98</v>
      </c>
      <c r="C156" s="13"/>
      <c r="D156" s="13"/>
      <c r="E156" s="13"/>
      <c r="F156" s="13"/>
      <c r="G156" s="13"/>
      <c r="H156" s="14">
        <v>4</v>
      </c>
      <c r="I156" s="14">
        <v>4</v>
      </c>
      <c r="J156" s="13"/>
      <c r="K156">
        <v>38</v>
      </c>
      <c r="L156" s="13"/>
      <c r="M156" s="13"/>
      <c r="N156" s="13"/>
      <c r="O156" s="13"/>
      <c r="P156" s="13"/>
      <c r="Q156" s="13"/>
      <c r="R156" s="14">
        <f t="shared" si="12"/>
        <v>38</v>
      </c>
      <c r="S156" s="14">
        <f t="shared" si="13"/>
        <v>42</v>
      </c>
      <c r="T156" s="15">
        <f t="shared" si="14"/>
        <v>0.90476190476190477</v>
      </c>
      <c r="U156" s="13"/>
      <c r="V156" s="13"/>
      <c r="W156" s="14"/>
      <c r="X156" s="15"/>
    </row>
    <row r="157" spans="1:24" x14ac:dyDescent="0.3">
      <c r="A157" s="24">
        <v>474</v>
      </c>
      <c r="B157" s="23" t="s">
        <v>189</v>
      </c>
      <c r="C157" s="13"/>
      <c r="D157" s="13"/>
      <c r="E157" s="13"/>
      <c r="F157" s="13"/>
      <c r="G157" s="13"/>
      <c r="H157" s="14"/>
      <c r="I157" s="14"/>
      <c r="J157" s="13"/>
      <c r="K157">
        <v>2</v>
      </c>
      <c r="L157" s="13"/>
      <c r="M157" s="13"/>
      <c r="N157" s="13"/>
      <c r="O157" s="13"/>
      <c r="P157" s="13"/>
      <c r="Q157" s="13"/>
      <c r="R157" s="14">
        <f t="shared" si="12"/>
        <v>2</v>
      </c>
      <c r="S157" s="14">
        <f t="shared" si="13"/>
        <v>2</v>
      </c>
      <c r="T157" s="15">
        <f t="shared" si="14"/>
        <v>1</v>
      </c>
      <c r="U157" s="13"/>
      <c r="V157" s="13"/>
      <c r="W157" s="14"/>
      <c r="X157" s="15"/>
    </row>
    <row r="158" spans="1:24" x14ac:dyDescent="0.3">
      <c r="A158" s="12">
        <v>475</v>
      </c>
      <c r="B158" s="12" t="s">
        <v>99</v>
      </c>
      <c r="C158" s="13"/>
      <c r="D158" s="13"/>
      <c r="E158" s="13"/>
      <c r="F158" s="14">
        <v>1</v>
      </c>
      <c r="G158" s="13"/>
      <c r="H158" s="14">
        <v>92</v>
      </c>
      <c r="I158" s="14">
        <v>93</v>
      </c>
      <c r="J158" s="14">
        <v>8</v>
      </c>
      <c r="K158">
        <v>987</v>
      </c>
      <c r="L158" s="14">
        <v>24</v>
      </c>
      <c r="M158" s="13"/>
      <c r="N158" s="13"/>
      <c r="O158" s="13"/>
      <c r="P158" s="13"/>
      <c r="Q158" s="13"/>
      <c r="R158" s="14">
        <f t="shared" si="12"/>
        <v>1019</v>
      </c>
      <c r="S158" s="14">
        <f t="shared" si="13"/>
        <v>1112</v>
      </c>
      <c r="T158" s="15">
        <f t="shared" si="14"/>
        <v>0.91636690647482011</v>
      </c>
      <c r="U158" s="13"/>
      <c r="V158" s="13"/>
      <c r="W158" s="14"/>
      <c r="X158" s="15"/>
    </row>
    <row r="159" spans="1:24" x14ac:dyDescent="0.3">
      <c r="A159" s="12">
        <v>478</v>
      </c>
      <c r="B159" s="12" t="s">
        <v>100</v>
      </c>
      <c r="C159" s="13"/>
      <c r="D159" s="13"/>
      <c r="E159" s="13"/>
      <c r="F159" s="13"/>
      <c r="G159" s="13"/>
      <c r="H159" s="14">
        <v>75</v>
      </c>
      <c r="I159" s="14">
        <v>75</v>
      </c>
      <c r="J159" s="13"/>
      <c r="K159">
        <v>372</v>
      </c>
      <c r="L159" s="14">
        <v>7</v>
      </c>
      <c r="M159" s="13"/>
      <c r="N159" s="13"/>
      <c r="O159" s="13"/>
      <c r="P159" s="13"/>
      <c r="Q159" s="13"/>
      <c r="R159" s="14">
        <f t="shared" si="12"/>
        <v>379</v>
      </c>
      <c r="S159" s="14">
        <f t="shared" si="13"/>
        <v>454</v>
      </c>
      <c r="T159" s="15">
        <f t="shared" si="14"/>
        <v>0.83480176211453749</v>
      </c>
      <c r="U159" s="13"/>
      <c r="V159" s="13"/>
      <c r="W159" s="14"/>
      <c r="X159" s="15"/>
    </row>
    <row r="160" spans="1:24" x14ac:dyDescent="0.3">
      <c r="A160" s="12">
        <v>485</v>
      </c>
      <c r="B160" s="12" t="s">
        <v>101</v>
      </c>
      <c r="C160" s="13"/>
      <c r="D160" s="13"/>
      <c r="E160" s="13"/>
      <c r="F160" s="14">
        <v>86</v>
      </c>
      <c r="G160" s="13"/>
      <c r="H160" s="14">
        <v>57</v>
      </c>
      <c r="I160" s="14">
        <v>143</v>
      </c>
      <c r="J160" s="13"/>
      <c r="K160">
        <v>10451</v>
      </c>
      <c r="L160" s="14">
        <v>28</v>
      </c>
      <c r="M160" s="13"/>
      <c r="N160" s="13"/>
      <c r="O160" s="13"/>
      <c r="P160" s="13"/>
      <c r="Q160" s="13"/>
      <c r="R160" s="14">
        <f t="shared" si="12"/>
        <v>10479</v>
      </c>
      <c r="S160" s="14">
        <f t="shared" si="13"/>
        <v>10622</v>
      </c>
      <c r="T160" s="15">
        <f t="shared" si="14"/>
        <v>0.98653737525889662</v>
      </c>
      <c r="U160" s="13"/>
      <c r="V160" s="13"/>
      <c r="W160" s="14"/>
      <c r="X160" s="15"/>
    </row>
    <row r="161" spans="1:24" x14ac:dyDescent="0.3">
      <c r="A161" s="12">
        <v>488</v>
      </c>
      <c r="B161" s="12" t="s">
        <v>102</v>
      </c>
      <c r="C161" s="13"/>
      <c r="D161" s="13"/>
      <c r="E161" s="13"/>
      <c r="F161" s="13"/>
      <c r="G161" s="13"/>
      <c r="H161" s="14">
        <v>55</v>
      </c>
      <c r="I161" s="14">
        <v>55</v>
      </c>
      <c r="J161" s="13"/>
      <c r="K161">
        <v>12</v>
      </c>
      <c r="L161" s="14">
        <v>3</v>
      </c>
      <c r="M161" s="13"/>
      <c r="N161" s="13"/>
      <c r="O161" s="13"/>
      <c r="P161" s="13"/>
      <c r="Q161" s="13"/>
      <c r="R161" s="14">
        <f t="shared" si="12"/>
        <v>15</v>
      </c>
      <c r="S161" s="14">
        <f t="shared" si="13"/>
        <v>70</v>
      </c>
      <c r="T161" s="15">
        <f t="shared" si="14"/>
        <v>0.21428571428571427</v>
      </c>
      <c r="U161" s="13"/>
      <c r="V161" s="13"/>
      <c r="W161" s="14"/>
      <c r="X161" s="15"/>
    </row>
    <row r="162" spans="1:24" x14ac:dyDescent="0.3">
      <c r="A162" s="24">
        <v>494</v>
      </c>
      <c r="B162" s="23" t="s">
        <v>189</v>
      </c>
      <c r="K162">
        <v>2</v>
      </c>
      <c r="R162" s="14">
        <f t="shared" ref="R162" si="15">SUM(J162:Q162)</f>
        <v>2</v>
      </c>
      <c r="S162" s="14">
        <f t="shared" ref="S162" si="16">SUM(I162,R162)</f>
        <v>2</v>
      </c>
      <c r="T162" s="15">
        <f t="shared" ref="T162" si="17">R162/S162</f>
        <v>1</v>
      </c>
    </row>
    <row r="163" spans="1:24" x14ac:dyDescent="0.3">
      <c r="A163" s="24"/>
      <c r="B163" s="23"/>
    </row>
    <row r="165" spans="1:24" x14ac:dyDescent="0.3">
      <c r="A165" s="13"/>
      <c r="B165" s="16" t="s">
        <v>52</v>
      </c>
      <c r="C165" s="13"/>
      <c r="D165" s="14">
        <v>40</v>
      </c>
      <c r="E165" s="13"/>
      <c r="F165" s="14">
        <v>301</v>
      </c>
      <c r="G165" s="14">
        <v>10</v>
      </c>
      <c r="H165" s="14">
        <v>676</v>
      </c>
      <c r="I165" s="14">
        <v>1027</v>
      </c>
      <c r="J165" s="14">
        <v>462</v>
      </c>
      <c r="K165">
        <f>SUM(K142:K162)</f>
        <v>37639</v>
      </c>
      <c r="L165" s="14">
        <v>419</v>
      </c>
      <c r="M165" s="13"/>
      <c r="N165" s="13"/>
      <c r="O165" s="13"/>
      <c r="P165" s="13"/>
      <c r="Q165" s="13"/>
      <c r="R165" s="14">
        <f>SUM(J165:Q165)</f>
        <v>38520</v>
      </c>
      <c r="S165" s="14">
        <f>SUM(I165,R165)</f>
        <v>39547</v>
      </c>
      <c r="T165" s="15">
        <f>R165/S165</f>
        <v>0.97403089994184133</v>
      </c>
      <c r="U165" s="14"/>
      <c r="V165" s="15"/>
      <c r="W165" s="14"/>
      <c r="X165" s="15"/>
    </row>
    <row r="166" spans="1:24" x14ac:dyDescent="0.3">
      <c r="A166" s="13"/>
      <c r="B166" s="16" t="s">
        <v>53</v>
      </c>
      <c r="C166" s="15">
        <v>0</v>
      </c>
      <c r="D166" s="17">
        <v>1.4E-2</v>
      </c>
      <c r="E166" s="15">
        <v>0</v>
      </c>
      <c r="F166" s="17">
        <v>4.4999999999999998E-2</v>
      </c>
      <c r="G166" s="17">
        <v>1.6E-2</v>
      </c>
      <c r="H166" s="17">
        <v>6.2E-2</v>
      </c>
      <c r="I166" s="17">
        <v>4.8000000000000001E-2</v>
      </c>
      <c r="J166" s="17">
        <v>1.4999999999999999E-2</v>
      </c>
      <c r="K166" s="17">
        <f>K165/$I$314</f>
        <v>1.6791191260497003E-2</v>
      </c>
      <c r="L166" s="17">
        <v>3.6999999999999998E-2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7">
        <f>R165/$P$314</f>
        <v>1.6861273131176066E-2</v>
      </c>
      <c r="S166" s="17">
        <f>S165/$Q$314</f>
        <v>1.715158817105529E-2</v>
      </c>
      <c r="T166" s="13"/>
      <c r="U166" s="17"/>
      <c r="V166" s="13"/>
      <c r="W166" s="17"/>
      <c r="X166" s="13"/>
    </row>
    <row r="168" spans="1:24" ht="17.399999999999999" customHeight="1" x14ac:dyDescent="0.3">
      <c r="A168" s="1" t="s">
        <v>0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7.399999999999999" customHeight="1" x14ac:dyDescent="0.3">
      <c r="A169" s="1" t="s">
        <v>1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</row>
    <row r="172" spans="1:24" ht="31.2" x14ac:dyDescent="0.3">
      <c r="A172" s="3" t="s">
        <v>3</v>
      </c>
      <c r="B172" s="4"/>
      <c r="C172" s="5" t="s">
        <v>103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4" customHeight="1" x14ac:dyDescent="0.3">
      <c r="A173" s="22" t="s">
        <v>2</v>
      </c>
      <c r="B173" s="22"/>
      <c r="C173" s="22"/>
    </row>
    <row r="175" spans="1:24" x14ac:dyDescent="0.3">
      <c r="A175" s="9"/>
      <c r="B175" s="9"/>
      <c r="C175" s="10" t="s">
        <v>5</v>
      </c>
      <c r="D175" s="10"/>
      <c r="E175" s="10"/>
      <c r="F175" s="10"/>
      <c r="G175" s="10"/>
      <c r="H175" s="10"/>
      <c r="I175" s="10"/>
      <c r="J175" s="10"/>
      <c r="K175" s="10" t="s">
        <v>6</v>
      </c>
      <c r="L175" s="10"/>
      <c r="M175" s="4"/>
      <c r="N175" s="6" t="s">
        <v>7</v>
      </c>
      <c r="O175" s="6" t="s">
        <v>7</v>
      </c>
      <c r="P175" s="6" t="s">
        <v>8</v>
      </c>
      <c r="Q175" s="6" t="s">
        <v>8</v>
      </c>
      <c r="R175" s="7"/>
      <c r="S175" s="7"/>
      <c r="T175" s="10"/>
      <c r="U175" s="10"/>
      <c r="V175" s="10"/>
      <c r="W175" s="10"/>
    </row>
    <row r="176" spans="1:24" x14ac:dyDescent="0.3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4"/>
      <c r="N176" s="6" t="s">
        <v>9</v>
      </c>
      <c r="O176" s="6" t="s">
        <v>10</v>
      </c>
      <c r="P176" s="6" t="s">
        <v>11</v>
      </c>
      <c r="Q176" s="6" t="s">
        <v>12</v>
      </c>
      <c r="R176" s="11"/>
      <c r="S176" s="11"/>
      <c r="T176" s="10"/>
      <c r="U176" s="10"/>
      <c r="V176" s="10"/>
      <c r="W176" s="10"/>
    </row>
    <row r="177" spans="1:24" x14ac:dyDescent="0.3">
      <c r="A177" s="8" t="s">
        <v>13</v>
      </c>
      <c r="B177" s="8" t="s">
        <v>14</v>
      </c>
      <c r="C177" s="7"/>
      <c r="D177" s="6" t="s">
        <v>15</v>
      </c>
      <c r="E177" s="6" t="s">
        <v>9</v>
      </c>
      <c r="F177" s="6" t="s">
        <v>10</v>
      </c>
      <c r="G177" s="6" t="s">
        <v>16</v>
      </c>
      <c r="H177" s="7"/>
      <c r="I177" s="6" t="s">
        <v>17</v>
      </c>
      <c r="J177" s="6" t="s">
        <v>18</v>
      </c>
      <c r="K177" s="6" t="s">
        <v>159</v>
      </c>
      <c r="L177" s="6" t="s">
        <v>9</v>
      </c>
      <c r="M177" s="6" t="s">
        <v>10</v>
      </c>
      <c r="N177" s="6" t="s">
        <v>19</v>
      </c>
      <c r="O177" s="6" t="s">
        <v>19</v>
      </c>
      <c r="P177" s="6" t="s">
        <v>8</v>
      </c>
      <c r="Q177" s="6" t="s">
        <v>8</v>
      </c>
      <c r="R177" s="6" t="s">
        <v>17</v>
      </c>
      <c r="S177" s="7"/>
      <c r="T177" s="6" t="s">
        <v>20</v>
      </c>
      <c r="U177" s="7"/>
      <c r="V177" s="7"/>
      <c r="W177" s="7"/>
      <c r="X177" s="7"/>
    </row>
    <row r="178" spans="1:24" x14ac:dyDescent="0.3">
      <c r="A178" s="8" t="s">
        <v>21</v>
      </c>
      <c r="B178" s="8" t="s">
        <v>22</v>
      </c>
      <c r="C178" s="6" t="s">
        <v>23</v>
      </c>
      <c r="D178" s="6" t="s">
        <v>24</v>
      </c>
      <c r="E178" s="6" t="s">
        <v>25</v>
      </c>
      <c r="F178" s="6" t="s">
        <v>26</v>
      </c>
      <c r="G178" s="6" t="s">
        <v>27</v>
      </c>
      <c r="H178" s="6" t="s">
        <v>28</v>
      </c>
      <c r="I178" s="6" t="s">
        <v>29</v>
      </c>
      <c r="J178" s="6" t="s">
        <v>30</v>
      </c>
      <c r="K178" s="6" t="s">
        <v>160</v>
      </c>
      <c r="L178" s="6" t="s">
        <v>25</v>
      </c>
      <c r="M178" s="6" t="s">
        <v>26</v>
      </c>
      <c r="N178" s="6" t="s">
        <v>25</v>
      </c>
      <c r="O178" s="6" t="s">
        <v>26</v>
      </c>
      <c r="P178" s="6" t="s">
        <v>31</v>
      </c>
      <c r="Q178" s="6" t="s">
        <v>32</v>
      </c>
      <c r="R178" s="6" t="s">
        <v>6</v>
      </c>
      <c r="S178" s="6" t="s">
        <v>17</v>
      </c>
      <c r="T178" s="6" t="s">
        <v>6</v>
      </c>
      <c r="U178" s="6"/>
      <c r="V178" s="6"/>
      <c r="W178" s="6"/>
      <c r="X178" s="6"/>
    </row>
    <row r="181" spans="1:24" x14ac:dyDescent="0.3">
      <c r="A181" s="12">
        <v>502</v>
      </c>
      <c r="B181" s="12" t="s">
        <v>104</v>
      </c>
      <c r="C181" s="13"/>
      <c r="D181" s="14">
        <v>290</v>
      </c>
      <c r="E181" s="13"/>
      <c r="F181" s="14">
        <v>218</v>
      </c>
      <c r="G181" s="14">
        <v>32</v>
      </c>
      <c r="H181" s="14">
        <v>335</v>
      </c>
      <c r="I181" s="14">
        <v>875</v>
      </c>
      <c r="J181" s="14">
        <v>446</v>
      </c>
      <c r="K181">
        <v>45092</v>
      </c>
      <c r="L181" s="14">
        <v>257</v>
      </c>
      <c r="M181" s="13"/>
      <c r="N181" s="13"/>
      <c r="O181" s="13"/>
      <c r="P181" s="13"/>
      <c r="Q181" s="13"/>
      <c r="R181" s="14">
        <f>SUM(J181:Q181)</f>
        <v>45795</v>
      </c>
      <c r="S181" s="14">
        <f>SUM(I181,R181)</f>
        <v>46670</v>
      </c>
      <c r="T181" s="15">
        <f>R181/S181</f>
        <v>0.9812513391900578</v>
      </c>
      <c r="U181" s="14"/>
      <c r="V181" s="15"/>
      <c r="W181" s="14"/>
      <c r="X181" s="15"/>
    </row>
    <row r="182" spans="1:24" x14ac:dyDescent="0.3">
      <c r="A182" s="12">
        <v>504</v>
      </c>
      <c r="B182" s="12" t="s">
        <v>105</v>
      </c>
      <c r="C182" s="13"/>
      <c r="D182" s="14">
        <v>12</v>
      </c>
      <c r="E182" s="13"/>
      <c r="F182" s="14">
        <v>96</v>
      </c>
      <c r="G182" s="14">
        <v>46</v>
      </c>
      <c r="H182" s="14">
        <v>45</v>
      </c>
      <c r="I182" s="14">
        <v>199</v>
      </c>
      <c r="J182" s="13"/>
      <c r="K182">
        <v>30069</v>
      </c>
      <c r="L182" s="14">
        <v>69</v>
      </c>
      <c r="M182" s="13"/>
      <c r="N182" s="13"/>
      <c r="O182" s="13"/>
      <c r="P182" s="13"/>
      <c r="Q182" s="13"/>
      <c r="R182" s="14">
        <f t="shared" ref="R182:R197" si="18">SUM(J182:Q182)</f>
        <v>30138</v>
      </c>
      <c r="S182" s="14">
        <f t="shared" ref="S182:S197" si="19">SUM(I182,R182)</f>
        <v>30337</v>
      </c>
      <c r="T182" s="15">
        <f t="shared" ref="T182:T197" si="20">R182/S182</f>
        <v>0.99344035336387904</v>
      </c>
      <c r="U182" s="13"/>
      <c r="V182" s="13"/>
      <c r="W182" s="14"/>
      <c r="X182" s="15"/>
    </row>
    <row r="183" spans="1:24" x14ac:dyDescent="0.3">
      <c r="A183" s="12">
        <v>507</v>
      </c>
      <c r="B183" s="12" t="s">
        <v>106</v>
      </c>
      <c r="C183" s="13"/>
      <c r="D183" s="14">
        <v>2</v>
      </c>
      <c r="E183" s="13"/>
      <c r="F183" s="14">
        <v>2</v>
      </c>
      <c r="G183" s="13"/>
      <c r="H183" s="14">
        <v>169</v>
      </c>
      <c r="I183" s="14">
        <v>173</v>
      </c>
      <c r="J183" s="13"/>
      <c r="K183">
        <v>870</v>
      </c>
      <c r="L183" s="14">
        <v>1</v>
      </c>
      <c r="M183" s="13"/>
      <c r="N183" s="13"/>
      <c r="O183" s="13"/>
      <c r="P183" s="13"/>
      <c r="Q183" s="13"/>
      <c r="R183" s="14">
        <f t="shared" si="18"/>
        <v>871</v>
      </c>
      <c r="S183" s="14">
        <f t="shared" si="19"/>
        <v>1044</v>
      </c>
      <c r="T183" s="15">
        <f t="shared" si="20"/>
        <v>0.83429118773946365</v>
      </c>
      <c r="U183" s="13"/>
      <c r="V183" s="13"/>
      <c r="W183" s="14"/>
      <c r="X183" s="15"/>
    </row>
    <row r="184" spans="1:24" x14ac:dyDescent="0.3">
      <c r="A184" s="12">
        <v>510</v>
      </c>
      <c r="B184" s="12" t="s">
        <v>107</v>
      </c>
      <c r="C184" s="13"/>
      <c r="D184" s="13"/>
      <c r="E184" s="13"/>
      <c r="F184" s="14">
        <v>60</v>
      </c>
      <c r="G184" s="13"/>
      <c r="H184" s="14">
        <v>28</v>
      </c>
      <c r="I184" s="14">
        <v>88</v>
      </c>
      <c r="J184" s="13"/>
      <c r="K184">
        <v>12516</v>
      </c>
      <c r="L184" s="14">
        <v>434</v>
      </c>
      <c r="M184" s="13"/>
      <c r="N184" s="13"/>
      <c r="O184" s="13"/>
      <c r="P184" s="13"/>
      <c r="Q184" s="13"/>
      <c r="R184" s="14">
        <f t="shared" si="18"/>
        <v>12950</v>
      </c>
      <c r="S184" s="14">
        <f t="shared" si="19"/>
        <v>13038</v>
      </c>
      <c r="T184" s="15">
        <f t="shared" si="20"/>
        <v>0.99325049854272129</v>
      </c>
      <c r="U184" s="13"/>
      <c r="V184" s="13"/>
      <c r="W184" s="14"/>
      <c r="X184" s="15"/>
    </row>
    <row r="185" spans="1:24" x14ac:dyDescent="0.3">
      <c r="A185" s="12">
        <v>512</v>
      </c>
      <c r="B185" s="12" t="s">
        <v>191</v>
      </c>
      <c r="C185" s="13"/>
      <c r="D185" s="13"/>
      <c r="E185" s="13"/>
      <c r="F185" s="14"/>
      <c r="G185" s="13"/>
      <c r="H185" s="14"/>
      <c r="I185" s="14"/>
      <c r="J185" s="13"/>
      <c r="K185">
        <v>1</v>
      </c>
      <c r="L185" s="14"/>
      <c r="M185" s="13"/>
      <c r="N185" s="13"/>
      <c r="O185" s="13"/>
      <c r="P185" s="13"/>
      <c r="Q185" s="13"/>
      <c r="R185" s="14">
        <f t="shared" si="18"/>
        <v>1</v>
      </c>
      <c r="S185" s="14">
        <f t="shared" si="19"/>
        <v>1</v>
      </c>
      <c r="T185" s="15">
        <f t="shared" si="20"/>
        <v>1</v>
      </c>
      <c r="U185" s="13"/>
      <c r="V185" s="13"/>
      <c r="W185" s="14"/>
      <c r="X185" s="15"/>
    </row>
    <row r="186" spans="1:24" x14ac:dyDescent="0.3">
      <c r="A186" s="12">
        <v>601</v>
      </c>
      <c r="B186" s="12" t="s">
        <v>108</v>
      </c>
      <c r="C186" s="13"/>
      <c r="D186" s="13"/>
      <c r="E186" s="13"/>
      <c r="F186" s="13"/>
      <c r="G186" s="13"/>
      <c r="H186" s="14">
        <v>1</v>
      </c>
      <c r="I186" s="14">
        <v>1</v>
      </c>
      <c r="J186" s="13"/>
      <c r="L186" s="13"/>
      <c r="M186" s="13"/>
      <c r="N186" s="13"/>
      <c r="O186" s="13"/>
      <c r="P186" s="13"/>
      <c r="Q186" s="13"/>
      <c r="R186" s="14">
        <f t="shared" si="18"/>
        <v>0</v>
      </c>
      <c r="S186" s="14">
        <f t="shared" si="19"/>
        <v>1</v>
      </c>
      <c r="T186" s="15">
        <f t="shared" si="20"/>
        <v>0</v>
      </c>
      <c r="U186" s="13"/>
      <c r="V186" s="13"/>
      <c r="W186" s="13"/>
      <c r="X186" s="13"/>
    </row>
    <row r="187" spans="1:24" x14ac:dyDescent="0.3">
      <c r="A187" s="12">
        <v>602</v>
      </c>
      <c r="B187" s="12" t="s">
        <v>109</v>
      </c>
      <c r="C187" s="13"/>
      <c r="D187" s="14">
        <v>144</v>
      </c>
      <c r="E187" s="13"/>
      <c r="F187" s="14">
        <v>208</v>
      </c>
      <c r="G187" s="13"/>
      <c r="H187" s="14">
        <v>157</v>
      </c>
      <c r="I187" s="14">
        <v>509</v>
      </c>
      <c r="J187" s="14">
        <v>47</v>
      </c>
      <c r="K187">
        <v>12207</v>
      </c>
      <c r="L187" s="14">
        <v>16</v>
      </c>
      <c r="M187" s="13"/>
      <c r="N187" s="13"/>
      <c r="O187" s="13"/>
      <c r="P187" s="13"/>
      <c r="Q187" s="13"/>
      <c r="R187" s="14">
        <f t="shared" si="18"/>
        <v>12270</v>
      </c>
      <c r="S187" s="14">
        <f t="shared" si="19"/>
        <v>12779</v>
      </c>
      <c r="T187" s="15">
        <f t="shared" si="20"/>
        <v>0.96016902731043119</v>
      </c>
      <c r="U187" s="14"/>
      <c r="V187" s="15"/>
      <c r="W187" s="14"/>
      <c r="X187" s="15"/>
    </row>
    <row r="188" spans="1:24" x14ac:dyDescent="0.3">
      <c r="A188" s="12">
        <v>604</v>
      </c>
      <c r="B188" s="12" t="s">
        <v>110</v>
      </c>
      <c r="C188" s="13"/>
      <c r="D188" s="14">
        <v>2</v>
      </c>
      <c r="E188" s="13"/>
      <c r="F188" s="14">
        <v>1</v>
      </c>
      <c r="G188" s="14">
        <v>4</v>
      </c>
      <c r="H188" s="14">
        <v>1</v>
      </c>
      <c r="I188" s="14">
        <v>8</v>
      </c>
      <c r="J188" s="13"/>
      <c r="K188">
        <v>928</v>
      </c>
      <c r="L188" s="13"/>
      <c r="M188" s="13"/>
      <c r="N188" s="13"/>
      <c r="O188" s="13"/>
      <c r="P188" s="13"/>
      <c r="Q188" s="13"/>
      <c r="R188" s="14">
        <f t="shared" si="18"/>
        <v>928</v>
      </c>
      <c r="S188" s="14">
        <f t="shared" si="19"/>
        <v>936</v>
      </c>
      <c r="T188" s="15">
        <f t="shared" si="20"/>
        <v>0.99145299145299148</v>
      </c>
      <c r="U188" s="13"/>
      <c r="V188" s="13"/>
      <c r="W188" s="14"/>
      <c r="X188" s="15"/>
    </row>
    <row r="189" spans="1:24" x14ac:dyDescent="0.3">
      <c r="A189" s="12">
        <v>605</v>
      </c>
      <c r="B189" s="12" t="s">
        <v>192</v>
      </c>
      <c r="C189" s="13"/>
      <c r="D189" s="14"/>
      <c r="E189" s="13"/>
      <c r="F189" s="14"/>
      <c r="G189" s="14"/>
      <c r="H189" s="14"/>
      <c r="I189" s="14"/>
      <c r="J189" s="13"/>
      <c r="K189">
        <v>782</v>
      </c>
      <c r="L189" s="13"/>
      <c r="M189" s="13"/>
      <c r="N189" s="13"/>
      <c r="O189" s="13"/>
      <c r="P189" s="13"/>
      <c r="Q189" s="13"/>
      <c r="R189" s="14">
        <f t="shared" si="18"/>
        <v>782</v>
      </c>
      <c r="S189" s="14">
        <f t="shared" si="19"/>
        <v>782</v>
      </c>
      <c r="T189" s="15">
        <f t="shared" si="20"/>
        <v>1</v>
      </c>
      <c r="U189" s="13"/>
      <c r="V189" s="13"/>
      <c r="W189" s="14"/>
      <c r="X189" s="15"/>
    </row>
    <row r="190" spans="1:24" x14ac:dyDescent="0.3">
      <c r="A190" s="12">
        <v>607</v>
      </c>
      <c r="B190" s="12" t="s">
        <v>111</v>
      </c>
      <c r="C190" s="13"/>
      <c r="D190" s="14">
        <v>36</v>
      </c>
      <c r="E190" s="13"/>
      <c r="F190" s="13"/>
      <c r="G190" s="13"/>
      <c r="H190" s="14">
        <v>16</v>
      </c>
      <c r="I190" s="14">
        <v>52</v>
      </c>
      <c r="J190" s="13"/>
      <c r="K190">
        <v>767</v>
      </c>
      <c r="L190" s="13"/>
      <c r="M190" s="13"/>
      <c r="N190" s="13"/>
      <c r="O190" s="13"/>
      <c r="P190" s="13"/>
      <c r="Q190" s="13"/>
      <c r="R190" s="14">
        <f t="shared" si="18"/>
        <v>767</v>
      </c>
      <c r="S190" s="14">
        <f t="shared" si="19"/>
        <v>819</v>
      </c>
      <c r="T190" s="15">
        <f t="shared" si="20"/>
        <v>0.93650793650793651</v>
      </c>
      <c r="U190" s="13"/>
      <c r="V190" s="13"/>
      <c r="W190" s="14"/>
      <c r="X190" s="15"/>
    </row>
    <row r="191" spans="1:24" x14ac:dyDescent="0.3">
      <c r="A191" s="12">
        <v>701</v>
      </c>
      <c r="B191" s="12" t="s">
        <v>112</v>
      </c>
      <c r="C191" s="13"/>
      <c r="D191" s="14">
        <v>20</v>
      </c>
      <c r="E191" s="13"/>
      <c r="F191" s="14">
        <v>315</v>
      </c>
      <c r="G191" s="14">
        <v>124</v>
      </c>
      <c r="H191" s="14">
        <v>249</v>
      </c>
      <c r="I191" s="14">
        <v>708</v>
      </c>
      <c r="J191" s="13"/>
      <c r="K191">
        <v>136749</v>
      </c>
      <c r="L191" s="14">
        <v>745</v>
      </c>
      <c r="M191" s="13"/>
      <c r="N191" s="13"/>
      <c r="O191" s="13"/>
      <c r="P191" s="13"/>
      <c r="Q191" s="13"/>
      <c r="R191" s="14">
        <f t="shared" si="18"/>
        <v>137494</v>
      </c>
      <c r="S191" s="14">
        <f t="shared" si="19"/>
        <v>138202</v>
      </c>
      <c r="T191" s="15">
        <f t="shared" si="20"/>
        <v>0.99487706400775677</v>
      </c>
      <c r="U191" s="13"/>
      <c r="V191" s="13"/>
      <c r="W191" s="14"/>
      <c r="X191" s="15"/>
    </row>
    <row r="192" spans="1:24" x14ac:dyDescent="0.3">
      <c r="A192" s="12">
        <v>702</v>
      </c>
      <c r="B192" s="12" t="s">
        <v>113</v>
      </c>
      <c r="C192" s="13"/>
      <c r="D192" s="14">
        <v>30</v>
      </c>
      <c r="E192" s="13"/>
      <c r="F192" s="14">
        <v>140</v>
      </c>
      <c r="G192" s="14">
        <v>62</v>
      </c>
      <c r="H192" s="14">
        <v>131</v>
      </c>
      <c r="I192" s="14">
        <v>363</v>
      </c>
      <c r="J192" s="13"/>
      <c r="K192">
        <v>18385</v>
      </c>
      <c r="L192" s="14">
        <v>505</v>
      </c>
      <c r="M192" s="13"/>
      <c r="N192" s="13"/>
      <c r="O192" s="13"/>
      <c r="P192" s="13"/>
      <c r="Q192" s="13"/>
      <c r="R192" s="14">
        <f t="shared" si="18"/>
        <v>18890</v>
      </c>
      <c r="S192" s="14">
        <f t="shared" si="19"/>
        <v>19253</v>
      </c>
      <c r="T192" s="15">
        <f t="shared" si="20"/>
        <v>0.98114579546044767</v>
      </c>
      <c r="U192" s="13"/>
      <c r="V192" s="13"/>
      <c r="W192" s="14"/>
      <c r="X192" s="15"/>
    </row>
    <row r="193" spans="1:24" x14ac:dyDescent="0.3">
      <c r="A193" s="12">
        <v>703</v>
      </c>
      <c r="B193" s="12" t="s">
        <v>114</v>
      </c>
      <c r="C193" s="13"/>
      <c r="D193" s="13"/>
      <c r="E193" s="13"/>
      <c r="F193" s="13"/>
      <c r="G193" s="13"/>
      <c r="H193" s="13"/>
      <c r="I193" s="13"/>
      <c r="J193" s="13"/>
      <c r="K193">
        <v>1018</v>
      </c>
      <c r="L193" s="14">
        <v>11</v>
      </c>
      <c r="M193" s="13"/>
      <c r="N193" s="13"/>
      <c r="O193" s="13"/>
      <c r="P193" s="13"/>
      <c r="Q193" s="13"/>
      <c r="R193" s="14">
        <f t="shared" si="18"/>
        <v>1029</v>
      </c>
      <c r="S193" s="14">
        <f t="shared" si="19"/>
        <v>1029</v>
      </c>
      <c r="T193" s="15">
        <f t="shared" si="20"/>
        <v>1</v>
      </c>
      <c r="U193" s="13"/>
      <c r="V193" s="13"/>
      <c r="W193" s="14"/>
      <c r="X193" s="15"/>
    </row>
    <row r="194" spans="1:24" x14ac:dyDescent="0.3">
      <c r="A194" s="12">
        <v>705</v>
      </c>
      <c r="B194" s="12" t="s">
        <v>115</v>
      </c>
      <c r="C194" s="13"/>
      <c r="D194" s="14">
        <v>34</v>
      </c>
      <c r="E194" s="13"/>
      <c r="F194" s="14">
        <v>196</v>
      </c>
      <c r="G194" s="14">
        <v>52</v>
      </c>
      <c r="H194" s="14">
        <v>71</v>
      </c>
      <c r="I194" s="14">
        <v>353</v>
      </c>
      <c r="J194" s="14">
        <v>47</v>
      </c>
      <c r="K194">
        <v>49045</v>
      </c>
      <c r="L194" s="14">
        <v>28</v>
      </c>
      <c r="M194" s="13"/>
      <c r="N194" s="13"/>
      <c r="O194" s="13"/>
      <c r="P194" s="13"/>
      <c r="Q194" s="13"/>
      <c r="R194" s="14">
        <f t="shared" si="18"/>
        <v>49120</v>
      </c>
      <c r="S194" s="14">
        <f t="shared" si="19"/>
        <v>49473</v>
      </c>
      <c r="T194" s="15">
        <f t="shared" si="20"/>
        <v>0.99286479493865343</v>
      </c>
      <c r="U194" s="13"/>
      <c r="V194" s="13"/>
      <c r="W194" s="14"/>
      <c r="X194" s="15"/>
    </row>
    <row r="195" spans="1:24" x14ac:dyDescent="0.3">
      <c r="A195" s="12">
        <v>706</v>
      </c>
      <c r="B195" s="12" t="s">
        <v>116</v>
      </c>
      <c r="C195" s="13"/>
      <c r="D195" s="13"/>
      <c r="E195" s="13"/>
      <c r="F195" s="13"/>
      <c r="G195" s="13"/>
      <c r="H195" s="14">
        <v>1</v>
      </c>
      <c r="I195" s="14">
        <v>1</v>
      </c>
      <c r="J195" s="13"/>
      <c r="K195">
        <v>1</v>
      </c>
      <c r="L195" s="13"/>
      <c r="M195" s="13"/>
      <c r="N195" s="13"/>
      <c r="O195" s="13"/>
      <c r="P195" s="13"/>
      <c r="Q195" s="13"/>
      <c r="R195" s="14">
        <f t="shared" si="18"/>
        <v>1</v>
      </c>
      <c r="S195" s="14">
        <f t="shared" si="19"/>
        <v>2</v>
      </c>
      <c r="T195" s="15">
        <f t="shared" si="20"/>
        <v>0.5</v>
      </c>
      <c r="U195" s="13"/>
      <c r="V195" s="13"/>
      <c r="W195" s="14"/>
      <c r="X195" s="15"/>
    </row>
    <row r="196" spans="1:24" x14ac:dyDescent="0.3">
      <c r="A196" s="12">
        <v>707</v>
      </c>
      <c r="B196" s="12" t="s">
        <v>117</v>
      </c>
      <c r="C196" s="13"/>
      <c r="D196" s="13"/>
      <c r="E196" s="13"/>
      <c r="F196" s="13"/>
      <c r="G196" s="13"/>
      <c r="H196" s="14">
        <v>46</v>
      </c>
      <c r="I196" s="14">
        <v>46</v>
      </c>
      <c r="J196" s="13"/>
      <c r="K196">
        <v>12</v>
      </c>
      <c r="L196" s="13"/>
      <c r="M196" s="13"/>
      <c r="N196" s="13"/>
      <c r="O196" s="13"/>
      <c r="P196" s="13"/>
      <c r="Q196" s="13"/>
      <c r="R196" s="14">
        <f t="shared" si="18"/>
        <v>12</v>
      </c>
      <c r="S196" s="14">
        <f t="shared" si="19"/>
        <v>58</v>
      </c>
      <c r="T196" s="15">
        <f t="shared" si="20"/>
        <v>0.20689655172413793</v>
      </c>
      <c r="U196" s="13"/>
      <c r="V196" s="13"/>
      <c r="W196" s="14"/>
      <c r="X196" s="15"/>
    </row>
    <row r="197" spans="1:24" x14ac:dyDescent="0.3">
      <c r="A197" s="12">
        <v>708</v>
      </c>
      <c r="B197" s="12" t="s">
        <v>118</v>
      </c>
      <c r="C197" s="13"/>
      <c r="D197" s="13"/>
      <c r="E197" s="13"/>
      <c r="F197" s="13"/>
      <c r="G197" s="13"/>
      <c r="H197" s="14">
        <v>32</v>
      </c>
      <c r="I197" s="14">
        <v>32</v>
      </c>
      <c r="J197" s="13"/>
      <c r="K197">
        <v>10</v>
      </c>
      <c r="L197" s="13"/>
      <c r="M197" s="13"/>
      <c r="N197" s="13"/>
      <c r="O197" s="13"/>
      <c r="P197" s="13"/>
      <c r="Q197" s="13"/>
      <c r="R197" s="14">
        <f t="shared" si="18"/>
        <v>10</v>
      </c>
      <c r="S197" s="14">
        <f t="shared" si="19"/>
        <v>42</v>
      </c>
      <c r="T197" s="15">
        <f t="shared" si="20"/>
        <v>0.23809523809523808</v>
      </c>
      <c r="U197" s="13"/>
      <c r="V197" s="13"/>
      <c r="W197" s="14"/>
      <c r="X197" s="15"/>
    </row>
    <row r="200" spans="1:24" x14ac:dyDescent="0.3">
      <c r="A200" s="13"/>
      <c r="B200" s="16" t="s">
        <v>52</v>
      </c>
      <c r="C200" s="13"/>
      <c r="D200" s="14">
        <v>570</v>
      </c>
      <c r="E200" s="13"/>
      <c r="F200" s="14">
        <v>1236</v>
      </c>
      <c r="G200" s="14">
        <v>320</v>
      </c>
      <c r="H200" s="14">
        <v>1282</v>
      </c>
      <c r="I200" s="14">
        <v>3408</v>
      </c>
      <c r="J200" s="14">
        <v>540</v>
      </c>
      <c r="K200">
        <f>SUM(K181:K197)</f>
        <v>308452</v>
      </c>
      <c r="L200" s="14">
        <v>2066</v>
      </c>
      <c r="M200" s="13"/>
      <c r="N200" s="13"/>
      <c r="O200" s="13"/>
      <c r="P200" s="13"/>
      <c r="Q200" s="13"/>
      <c r="R200" s="14">
        <f>SUM(J200:Q200)</f>
        <v>311058</v>
      </c>
      <c r="S200" s="14">
        <f>SUM(I200,R200)</f>
        <v>314466</v>
      </c>
      <c r="T200" s="15">
        <f>R200/S200</f>
        <v>0.9891625803743489</v>
      </c>
      <c r="U200" s="14"/>
      <c r="V200" s="15"/>
      <c r="W200" s="14"/>
      <c r="X200" s="15"/>
    </row>
    <row r="201" spans="1:24" x14ac:dyDescent="0.3">
      <c r="A201" s="13"/>
      <c r="B201" s="16" t="s">
        <v>53</v>
      </c>
      <c r="C201" s="15">
        <v>0</v>
      </c>
      <c r="D201" s="17">
        <v>0.19600000000000001</v>
      </c>
      <c r="E201" s="15">
        <v>0</v>
      </c>
      <c r="F201" s="17">
        <v>0.183</v>
      </c>
      <c r="G201" s="17">
        <v>0.52600000000000002</v>
      </c>
      <c r="H201" s="17">
        <v>0.11700000000000001</v>
      </c>
      <c r="I201" s="17">
        <v>0.161</v>
      </c>
      <c r="J201" s="17">
        <v>1.7000000000000001E-2</v>
      </c>
      <c r="K201" s="17">
        <f>K200/$I$314</f>
        <v>0.13760398859382081</v>
      </c>
      <c r="L201" s="17">
        <v>0.18099999999999999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7">
        <f>R200/$P$314</f>
        <v>0.13615872008404373</v>
      </c>
      <c r="S201" s="17">
        <f>S200/$Q$314</f>
        <v>0.13638433574731518</v>
      </c>
      <c r="T201" s="13"/>
      <c r="U201" s="17"/>
      <c r="V201" s="13"/>
      <c r="W201" s="17"/>
      <c r="X201" s="13"/>
    </row>
    <row r="203" spans="1:24" ht="17.399999999999999" customHeight="1" x14ac:dyDescent="0.3">
      <c r="A203" s="1" t="s">
        <v>0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7.399999999999999" customHeight="1" x14ac:dyDescent="0.3">
      <c r="A204" s="1" t="s">
        <v>1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</row>
    <row r="207" spans="1:24" ht="31.2" x14ac:dyDescent="0.3">
      <c r="A207" s="3" t="s">
        <v>3</v>
      </c>
      <c r="B207" s="4"/>
      <c r="C207" s="5" t="s">
        <v>119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4" customHeight="1" x14ac:dyDescent="0.3">
      <c r="A208" s="22" t="s">
        <v>2</v>
      </c>
      <c r="B208" s="22"/>
      <c r="C208" s="22"/>
    </row>
    <row r="210" spans="1:24" x14ac:dyDescent="0.3">
      <c r="A210" s="9"/>
      <c r="B210" s="9"/>
      <c r="C210" s="10" t="s">
        <v>5</v>
      </c>
      <c r="D210" s="10"/>
      <c r="E210" s="10"/>
      <c r="F210" s="10"/>
      <c r="G210" s="10"/>
      <c r="H210" s="10"/>
      <c r="I210" s="10"/>
      <c r="J210" s="10"/>
      <c r="K210" s="10" t="s">
        <v>6</v>
      </c>
      <c r="L210" s="10"/>
      <c r="M210" s="4"/>
      <c r="N210" s="6" t="s">
        <v>7</v>
      </c>
      <c r="O210" s="6" t="s">
        <v>7</v>
      </c>
      <c r="P210" s="6" t="s">
        <v>8</v>
      </c>
      <c r="Q210" s="6" t="s">
        <v>8</v>
      </c>
      <c r="R210" s="7"/>
      <c r="S210" s="7"/>
      <c r="T210" s="10"/>
      <c r="U210" s="10"/>
      <c r="V210" s="10"/>
      <c r="W210" s="10"/>
    </row>
    <row r="211" spans="1:24" x14ac:dyDescent="0.3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4"/>
      <c r="N211" s="6" t="s">
        <v>9</v>
      </c>
      <c r="O211" s="6" t="s">
        <v>10</v>
      </c>
      <c r="P211" s="6" t="s">
        <v>11</v>
      </c>
      <c r="Q211" s="6" t="s">
        <v>12</v>
      </c>
      <c r="R211" s="11"/>
      <c r="S211" s="11"/>
      <c r="T211" s="10"/>
      <c r="U211" s="10"/>
      <c r="V211" s="10"/>
      <c r="W211" s="10"/>
    </row>
    <row r="212" spans="1:24" x14ac:dyDescent="0.3">
      <c r="A212" s="8" t="s">
        <v>13</v>
      </c>
      <c r="B212" s="8" t="s">
        <v>14</v>
      </c>
      <c r="C212" s="7"/>
      <c r="D212" s="6" t="s">
        <v>15</v>
      </c>
      <c r="E212" s="6" t="s">
        <v>9</v>
      </c>
      <c r="F212" s="6" t="s">
        <v>10</v>
      </c>
      <c r="G212" s="6" t="s">
        <v>16</v>
      </c>
      <c r="H212" s="7"/>
      <c r="I212" s="6" t="s">
        <v>17</v>
      </c>
      <c r="J212" s="6" t="s">
        <v>18</v>
      </c>
      <c r="K212" s="6" t="s">
        <v>159</v>
      </c>
      <c r="L212" s="6" t="s">
        <v>9</v>
      </c>
      <c r="M212" s="6" t="s">
        <v>10</v>
      </c>
      <c r="N212" s="6" t="s">
        <v>19</v>
      </c>
      <c r="O212" s="6" t="s">
        <v>19</v>
      </c>
      <c r="P212" s="6" t="s">
        <v>8</v>
      </c>
      <c r="Q212" s="6" t="s">
        <v>8</v>
      </c>
      <c r="R212" s="6" t="s">
        <v>17</v>
      </c>
      <c r="S212" s="7"/>
      <c r="T212" s="6" t="s">
        <v>20</v>
      </c>
      <c r="U212" s="7"/>
      <c r="V212" s="7"/>
      <c r="W212" s="7"/>
      <c r="X212" s="7"/>
    </row>
    <row r="213" spans="1:24" x14ac:dyDescent="0.3">
      <c r="A213" s="8" t="s">
        <v>21</v>
      </c>
      <c r="B213" s="8" t="s">
        <v>22</v>
      </c>
      <c r="C213" s="6" t="s">
        <v>23</v>
      </c>
      <c r="D213" s="6" t="s">
        <v>24</v>
      </c>
      <c r="E213" s="6" t="s">
        <v>25</v>
      </c>
      <c r="F213" s="6" t="s">
        <v>26</v>
      </c>
      <c r="G213" s="6" t="s">
        <v>27</v>
      </c>
      <c r="H213" s="6" t="s">
        <v>28</v>
      </c>
      <c r="I213" s="6" t="s">
        <v>29</v>
      </c>
      <c r="J213" s="6" t="s">
        <v>30</v>
      </c>
      <c r="K213" s="6" t="s">
        <v>160</v>
      </c>
      <c r="L213" s="6" t="s">
        <v>25</v>
      </c>
      <c r="M213" s="6" t="s">
        <v>26</v>
      </c>
      <c r="N213" s="6" t="s">
        <v>25</v>
      </c>
      <c r="O213" s="6" t="s">
        <v>26</v>
      </c>
      <c r="P213" s="6" t="s">
        <v>31</v>
      </c>
      <c r="Q213" s="6" t="s">
        <v>32</v>
      </c>
      <c r="R213" s="6" t="s">
        <v>6</v>
      </c>
      <c r="S213" s="6" t="s">
        <v>17</v>
      </c>
      <c r="T213" s="6" t="s">
        <v>6</v>
      </c>
      <c r="U213" s="6"/>
      <c r="V213" s="6"/>
      <c r="W213" s="6"/>
      <c r="X213" s="6"/>
    </row>
    <row r="216" spans="1:24" x14ac:dyDescent="0.3">
      <c r="A216" s="12">
        <v>801</v>
      </c>
      <c r="B216" s="12" t="s">
        <v>120</v>
      </c>
      <c r="C216" s="13"/>
      <c r="D216" s="13"/>
      <c r="E216" s="13"/>
      <c r="F216" s="13"/>
      <c r="G216" s="13"/>
      <c r="H216" s="14">
        <v>2</v>
      </c>
      <c r="I216" s="14">
        <v>2</v>
      </c>
      <c r="J216" s="13"/>
      <c r="K216">
        <v>5</v>
      </c>
      <c r="L216" s="13"/>
      <c r="M216" s="13"/>
      <c r="N216" s="13"/>
      <c r="O216" s="13"/>
      <c r="P216" s="13"/>
      <c r="Q216" s="13"/>
      <c r="R216" s="14">
        <f>SUM(J216:Q216)</f>
        <v>5</v>
      </c>
      <c r="S216" s="14">
        <f>SUM(I216,R216)</f>
        <v>7</v>
      </c>
      <c r="T216" s="15">
        <f>R216/S216</f>
        <v>0.7142857142857143</v>
      </c>
      <c r="U216" s="13"/>
      <c r="V216" s="13"/>
      <c r="W216" s="14"/>
      <c r="X216" s="15"/>
    </row>
    <row r="217" spans="1:24" x14ac:dyDescent="0.3">
      <c r="A217" s="12">
        <v>804</v>
      </c>
      <c r="B217" s="12" t="s">
        <v>193</v>
      </c>
      <c r="C217" s="13"/>
      <c r="D217" s="13"/>
      <c r="E217" s="13"/>
      <c r="F217" s="13"/>
      <c r="G217" s="13"/>
      <c r="H217" s="14"/>
      <c r="I217" s="14"/>
      <c r="J217" s="13"/>
      <c r="K217">
        <v>17</v>
      </c>
      <c r="L217" s="13"/>
      <c r="M217" s="13"/>
      <c r="N217" s="13"/>
      <c r="O217" s="13"/>
      <c r="P217" s="13"/>
      <c r="Q217" s="13"/>
      <c r="R217" s="14">
        <f t="shared" ref="R217:R241" si="21">SUM(J217:Q217)</f>
        <v>17</v>
      </c>
      <c r="S217" s="14">
        <f t="shared" ref="S217:S241" si="22">SUM(I217,R217)</f>
        <v>17</v>
      </c>
      <c r="T217" s="15">
        <f t="shared" ref="T217:T241" si="23">R217/S217</f>
        <v>1</v>
      </c>
      <c r="U217" s="13"/>
      <c r="V217" s="13"/>
      <c r="W217" s="14"/>
      <c r="X217" s="15"/>
    </row>
    <row r="218" spans="1:24" x14ac:dyDescent="0.3">
      <c r="A218" s="12">
        <v>807</v>
      </c>
      <c r="B218" s="12" t="s">
        <v>194</v>
      </c>
      <c r="C218" s="13"/>
      <c r="D218" s="13"/>
      <c r="E218" s="13"/>
      <c r="F218" s="13"/>
      <c r="G218" s="13"/>
      <c r="H218" s="14"/>
      <c r="I218" s="14"/>
      <c r="J218" s="13"/>
      <c r="K218">
        <v>1</v>
      </c>
      <c r="L218" s="13"/>
      <c r="M218" s="13"/>
      <c r="N218" s="13"/>
      <c r="O218" s="13"/>
      <c r="P218" s="13"/>
      <c r="Q218" s="13"/>
      <c r="R218" s="14">
        <f t="shared" si="21"/>
        <v>1</v>
      </c>
      <c r="S218" s="14">
        <f t="shared" si="22"/>
        <v>1</v>
      </c>
      <c r="T218" s="15">
        <f t="shared" si="23"/>
        <v>1</v>
      </c>
      <c r="U218" s="13"/>
      <c r="V218" s="13"/>
      <c r="W218" s="14"/>
      <c r="X218" s="15"/>
    </row>
    <row r="219" spans="1:24" x14ac:dyDescent="0.3">
      <c r="A219" s="12">
        <v>808</v>
      </c>
      <c r="B219" s="12" t="s">
        <v>195</v>
      </c>
      <c r="C219" s="13"/>
      <c r="D219" s="13"/>
      <c r="E219" s="13"/>
      <c r="F219" s="13"/>
      <c r="G219" s="13"/>
      <c r="H219" s="14"/>
      <c r="I219" s="14"/>
      <c r="J219" s="13"/>
      <c r="K219">
        <v>67</v>
      </c>
      <c r="L219" s="13"/>
      <c r="M219" s="13"/>
      <c r="N219" s="13"/>
      <c r="O219" s="13"/>
      <c r="P219" s="13"/>
      <c r="Q219" s="13"/>
      <c r="R219" s="14">
        <f t="shared" si="21"/>
        <v>67</v>
      </c>
      <c r="S219" s="14">
        <f t="shared" si="22"/>
        <v>67</v>
      </c>
      <c r="T219" s="15">
        <f t="shared" si="23"/>
        <v>1</v>
      </c>
      <c r="U219" s="13"/>
      <c r="V219" s="13"/>
      <c r="W219" s="14"/>
      <c r="X219" s="15"/>
    </row>
    <row r="220" spans="1:24" x14ac:dyDescent="0.3">
      <c r="A220" s="12">
        <v>809</v>
      </c>
      <c r="B220" s="12" t="s">
        <v>121</v>
      </c>
      <c r="C220" s="13"/>
      <c r="D220" s="14">
        <v>18</v>
      </c>
      <c r="E220" s="13"/>
      <c r="F220" s="14">
        <v>15</v>
      </c>
      <c r="G220" s="14">
        <v>12</v>
      </c>
      <c r="H220" s="14">
        <v>440</v>
      </c>
      <c r="I220" s="14">
        <v>485</v>
      </c>
      <c r="J220" s="13"/>
      <c r="K220">
        <v>38088</v>
      </c>
      <c r="L220" s="14">
        <v>53</v>
      </c>
      <c r="M220" s="13"/>
      <c r="N220" s="13"/>
      <c r="O220" s="13"/>
      <c r="P220" s="13"/>
      <c r="Q220" s="13"/>
      <c r="R220" s="14">
        <f t="shared" si="21"/>
        <v>38141</v>
      </c>
      <c r="S220" s="14">
        <f t="shared" si="22"/>
        <v>38626</v>
      </c>
      <c r="T220" s="15">
        <f t="shared" si="23"/>
        <v>0.98744369077823224</v>
      </c>
      <c r="U220" s="14"/>
      <c r="V220" s="15"/>
      <c r="W220" s="14"/>
      <c r="X220" s="15"/>
    </row>
    <row r="221" spans="1:24" x14ac:dyDescent="0.3">
      <c r="A221" s="12">
        <v>811</v>
      </c>
      <c r="B221" s="12" t="s">
        <v>122</v>
      </c>
      <c r="C221" s="13"/>
      <c r="D221" s="13"/>
      <c r="E221" s="13"/>
      <c r="F221" s="13"/>
      <c r="G221" s="13"/>
      <c r="H221" s="14">
        <v>7</v>
      </c>
      <c r="I221" s="14">
        <v>7</v>
      </c>
      <c r="J221" s="13"/>
      <c r="K221">
        <v>50</v>
      </c>
      <c r="L221" s="13"/>
      <c r="M221" s="13"/>
      <c r="N221" s="13"/>
      <c r="O221" s="13"/>
      <c r="P221" s="13"/>
      <c r="Q221" s="13"/>
      <c r="R221" s="14">
        <f t="shared" si="21"/>
        <v>50</v>
      </c>
      <c r="S221" s="14">
        <f t="shared" si="22"/>
        <v>57</v>
      </c>
      <c r="T221" s="15">
        <f t="shared" si="23"/>
        <v>0.8771929824561403</v>
      </c>
      <c r="U221" s="13"/>
      <c r="V221" s="13"/>
      <c r="W221" s="14"/>
      <c r="X221" s="15"/>
    </row>
    <row r="222" spans="1:24" x14ac:dyDescent="0.3">
      <c r="A222" s="12">
        <v>813</v>
      </c>
      <c r="B222" s="12" t="s">
        <v>123</v>
      </c>
      <c r="C222" s="13"/>
      <c r="D222" s="14">
        <v>40</v>
      </c>
      <c r="E222" s="13"/>
      <c r="F222" s="14">
        <v>149</v>
      </c>
      <c r="G222" s="14">
        <v>26</v>
      </c>
      <c r="H222" s="14">
        <v>764</v>
      </c>
      <c r="I222" s="14">
        <v>979</v>
      </c>
      <c r="J222" s="14">
        <v>255</v>
      </c>
      <c r="K222">
        <v>69698</v>
      </c>
      <c r="L222" s="14">
        <v>189</v>
      </c>
      <c r="M222" s="13"/>
      <c r="N222" s="13"/>
      <c r="O222" s="13"/>
      <c r="P222" s="13"/>
      <c r="Q222" s="13"/>
      <c r="R222" s="14">
        <f t="shared" si="21"/>
        <v>70142</v>
      </c>
      <c r="S222" s="14">
        <f t="shared" si="22"/>
        <v>71121</v>
      </c>
      <c r="T222" s="15">
        <f t="shared" si="23"/>
        <v>0.98623472673331369</v>
      </c>
      <c r="U222" s="14"/>
      <c r="V222" s="15"/>
      <c r="W222" s="14"/>
      <c r="X222" s="15"/>
    </row>
    <row r="223" spans="1:24" x14ac:dyDescent="0.3">
      <c r="A223" s="12">
        <v>814</v>
      </c>
      <c r="B223" s="12" t="s">
        <v>196</v>
      </c>
      <c r="C223" s="13"/>
      <c r="D223" s="14"/>
      <c r="E223" s="13"/>
      <c r="F223" s="14"/>
      <c r="G223" s="14"/>
      <c r="H223" s="14"/>
      <c r="I223" s="14"/>
      <c r="J223" s="14"/>
      <c r="K223">
        <v>126</v>
      </c>
      <c r="L223" s="14"/>
      <c r="M223" s="13"/>
      <c r="N223" s="13"/>
      <c r="O223" s="13"/>
      <c r="P223" s="13"/>
      <c r="Q223" s="13"/>
      <c r="R223" s="14">
        <f t="shared" si="21"/>
        <v>126</v>
      </c>
      <c r="S223" s="14">
        <f t="shared" si="22"/>
        <v>126</v>
      </c>
      <c r="T223" s="15">
        <f t="shared" si="23"/>
        <v>1</v>
      </c>
      <c r="U223" s="14"/>
      <c r="V223" s="15"/>
      <c r="W223" s="14"/>
      <c r="X223" s="15"/>
    </row>
    <row r="224" spans="1:24" x14ac:dyDescent="0.3">
      <c r="A224" s="12">
        <v>815</v>
      </c>
      <c r="B224" s="12" t="s">
        <v>124</v>
      </c>
      <c r="C224" s="13"/>
      <c r="D224" s="13"/>
      <c r="E224" s="13"/>
      <c r="F224" s="13"/>
      <c r="G224" s="13"/>
      <c r="H224" s="14">
        <v>222</v>
      </c>
      <c r="I224" s="14">
        <v>222</v>
      </c>
      <c r="J224" s="13"/>
      <c r="K224">
        <v>5</v>
      </c>
      <c r="L224" s="13"/>
      <c r="M224" s="13"/>
      <c r="N224" s="13"/>
      <c r="O224" s="13"/>
      <c r="P224" s="13"/>
      <c r="Q224" s="13"/>
      <c r="R224" s="14">
        <f t="shared" si="21"/>
        <v>5</v>
      </c>
      <c r="S224" s="14">
        <f t="shared" si="22"/>
        <v>227</v>
      </c>
      <c r="T224" s="15">
        <f t="shared" si="23"/>
        <v>2.2026431718061675E-2</v>
      </c>
      <c r="U224" s="13"/>
      <c r="V224" s="13"/>
      <c r="W224" s="13"/>
      <c r="X224" s="13"/>
    </row>
    <row r="225" spans="1:24" x14ac:dyDescent="0.3">
      <c r="A225" s="12">
        <v>816</v>
      </c>
      <c r="B225" s="12" t="s">
        <v>125</v>
      </c>
      <c r="C225" s="13"/>
      <c r="D225" s="13"/>
      <c r="E225" s="13"/>
      <c r="F225" s="13"/>
      <c r="G225" s="13"/>
      <c r="H225" s="14">
        <v>2</v>
      </c>
      <c r="I225" s="14">
        <v>2</v>
      </c>
      <c r="J225" s="13"/>
      <c r="K225">
        <v>24</v>
      </c>
      <c r="L225" s="13"/>
      <c r="M225" s="13"/>
      <c r="N225" s="13"/>
      <c r="O225" s="13"/>
      <c r="P225" s="13"/>
      <c r="Q225" s="13"/>
      <c r="R225" s="14">
        <f t="shared" si="21"/>
        <v>24</v>
      </c>
      <c r="S225" s="14">
        <f t="shared" si="22"/>
        <v>26</v>
      </c>
      <c r="T225" s="15">
        <f t="shared" si="23"/>
        <v>0.92307692307692313</v>
      </c>
      <c r="U225" s="13"/>
      <c r="V225" s="13"/>
      <c r="W225" s="14"/>
      <c r="X225" s="15"/>
    </row>
    <row r="226" spans="1:24" x14ac:dyDescent="0.3">
      <c r="A226" s="12">
        <v>817</v>
      </c>
      <c r="B226" s="12" t="s">
        <v>126</v>
      </c>
      <c r="C226" s="13"/>
      <c r="D226" s="14">
        <v>12</v>
      </c>
      <c r="E226" s="13"/>
      <c r="F226" s="14">
        <v>14</v>
      </c>
      <c r="G226" s="14">
        <v>6</v>
      </c>
      <c r="H226" s="14">
        <v>497</v>
      </c>
      <c r="I226" s="14">
        <v>529</v>
      </c>
      <c r="J226" s="14">
        <v>86</v>
      </c>
      <c r="K226">
        <v>5248</v>
      </c>
      <c r="L226" s="14">
        <v>14</v>
      </c>
      <c r="M226" s="13"/>
      <c r="N226" s="13"/>
      <c r="O226" s="13"/>
      <c r="P226" s="13"/>
      <c r="Q226" s="13"/>
      <c r="R226" s="14">
        <f t="shared" si="21"/>
        <v>5348</v>
      </c>
      <c r="S226" s="14">
        <f t="shared" si="22"/>
        <v>5877</v>
      </c>
      <c r="T226" s="15">
        <f t="shared" si="23"/>
        <v>0.9099880891611366</v>
      </c>
      <c r="U226" s="13"/>
      <c r="V226" s="13"/>
      <c r="W226" s="14"/>
      <c r="X226" s="15"/>
    </row>
    <row r="227" spans="1:24" x14ac:dyDescent="0.3">
      <c r="A227" s="12">
        <v>818</v>
      </c>
      <c r="B227" s="12" t="s">
        <v>127</v>
      </c>
      <c r="C227" s="13"/>
      <c r="D227" s="13"/>
      <c r="E227" s="13"/>
      <c r="F227" s="14">
        <v>7</v>
      </c>
      <c r="G227" s="13"/>
      <c r="H227" s="14">
        <v>7</v>
      </c>
      <c r="I227" s="14">
        <v>14</v>
      </c>
      <c r="J227" s="14">
        <v>20</v>
      </c>
      <c r="K227">
        <v>5943</v>
      </c>
      <c r="L227" s="14">
        <v>30</v>
      </c>
      <c r="M227" s="13"/>
      <c r="N227" s="13"/>
      <c r="O227" s="13"/>
      <c r="P227" s="13"/>
      <c r="Q227" s="13"/>
      <c r="R227" s="14">
        <f t="shared" si="21"/>
        <v>5993</v>
      </c>
      <c r="S227" s="14">
        <f t="shared" si="22"/>
        <v>6007</v>
      </c>
      <c r="T227" s="15">
        <f t="shared" si="23"/>
        <v>0.99766938571666386</v>
      </c>
      <c r="U227" s="13"/>
      <c r="V227" s="13"/>
      <c r="W227" s="14"/>
      <c r="X227" s="15"/>
    </row>
    <row r="228" spans="1:24" x14ac:dyDescent="0.3">
      <c r="A228" s="12">
        <v>819</v>
      </c>
      <c r="B228" s="12" t="s">
        <v>128</v>
      </c>
      <c r="C228" s="13"/>
      <c r="D228" s="13"/>
      <c r="E228" s="13"/>
      <c r="F228" s="14">
        <v>1</v>
      </c>
      <c r="G228" s="13"/>
      <c r="H228" s="14">
        <v>50</v>
      </c>
      <c r="I228" s="14">
        <v>51</v>
      </c>
      <c r="J228" s="13"/>
      <c r="K228">
        <v>1689</v>
      </c>
      <c r="L228" s="14">
        <v>1</v>
      </c>
      <c r="M228" s="13"/>
      <c r="N228" s="13"/>
      <c r="O228" s="13"/>
      <c r="P228" s="13"/>
      <c r="Q228" s="13"/>
      <c r="R228" s="14">
        <f t="shared" si="21"/>
        <v>1690</v>
      </c>
      <c r="S228" s="14">
        <f t="shared" si="22"/>
        <v>1741</v>
      </c>
      <c r="T228" s="15">
        <f t="shared" si="23"/>
        <v>0.97070649052268809</v>
      </c>
      <c r="U228" s="14"/>
      <c r="V228" s="15"/>
      <c r="W228" s="14"/>
      <c r="X228" s="15"/>
    </row>
    <row r="229" spans="1:24" x14ac:dyDescent="0.3">
      <c r="A229" s="12">
        <v>820</v>
      </c>
      <c r="B229" s="12" t="s">
        <v>197</v>
      </c>
      <c r="C229" s="13"/>
      <c r="D229" s="13"/>
      <c r="E229" s="13"/>
      <c r="F229" s="14"/>
      <c r="G229" s="13"/>
      <c r="H229" s="14"/>
      <c r="I229" s="14"/>
      <c r="J229" s="13"/>
      <c r="K229">
        <v>27</v>
      </c>
      <c r="L229" s="14"/>
      <c r="M229" s="13"/>
      <c r="N229" s="13"/>
      <c r="O229" s="13"/>
      <c r="P229" s="13"/>
      <c r="Q229" s="13"/>
      <c r="R229" s="14">
        <f t="shared" si="21"/>
        <v>27</v>
      </c>
      <c r="S229" s="14">
        <f t="shared" si="22"/>
        <v>27</v>
      </c>
      <c r="T229" s="15">
        <f t="shared" si="23"/>
        <v>1</v>
      </c>
      <c r="U229" s="14"/>
      <c r="V229" s="15"/>
      <c r="W229" s="14"/>
      <c r="X229" s="15"/>
    </row>
    <row r="230" spans="1:24" x14ac:dyDescent="0.3">
      <c r="A230" s="12">
        <v>821</v>
      </c>
      <c r="B230" s="12" t="s">
        <v>129</v>
      </c>
      <c r="C230" s="13"/>
      <c r="D230" s="14">
        <v>66</v>
      </c>
      <c r="E230" s="13"/>
      <c r="F230" s="14">
        <v>389</v>
      </c>
      <c r="G230" s="14">
        <v>4</v>
      </c>
      <c r="H230" s="14">
        <v>569</v>
      </c>
      <c r="I230" s="14">
        <v>1028</v>
      </c>
      <c r="J230" s="13"/>
      <c r="K230">
        <v>134780</v>
      </c>
      <c r="L230" s="14">
        <v>410</v>
      </c>
      <c r="M230" s="13"/>
      <c r="N230" s="13"/>
      <c r="O230" s="13"/>
      <c r="P230" s="13"/>
      <c r="Q230" s="13"/>
      <c r="R230" s="14">
        <f t="shared" si="21"/>
        <v>135190</v>
      </c>
      <c r="S230" s="14">
        <f t="shared" si="22"/>
        <v>136218</v>
      </c>
      <c r="T230" s="15">
        <f t="shared" si="23"/>
        <v>0.99245327342935585</v>
      </c>
      <c r="U230" s="14"/>
      <c r="V230" s="15"/>
      <c r="W230" s="14"/>
      <c r="X230" s="15"/>
    </row>
    <row r="231" spans="1:24" x14ac:dyDescent="0.3">
      <c r="A231" s="12">
        <v>822</v>
      </c>
      <c r="B231" s="12" t="s">
        <v>130</v>
      </c>
      <c r="C231" s="13"/>
      <c r="D231" s="13"/>
      <c r="E231" s="13"/>
      <c r="F231" s="13"/>
      <c r="G231" s="13"/>
      <c r="H231" s="14">
        <v>24</v>
      </c>
      <c r="I231" s="14">
        <v>24</v>
      </c>
      <c r="J231" s="13"/>
      <c r="K231">
        <v>165</v>
      </c>
      <c r="L231" s="13"/>
      <c r="M231" s="13"/>
      <c r="N231" s="13"/>
      <c r="O231" s="13"/>
      <c r="P231" s="13"/>
      <c r="Q231" s="13"/>
      <c r="R231" s="14">
        <f t="shared" si="21"/>
        <v>165</v>
      </c>
      <c r="S231" s="14">
        <f t="shared" si="22"/>
        <v>189</v>
      </c>
      <c r="T231" s="15">
        <f t="shared" si="23"/>
        <v>0.87301587301587302</v>
      </c>
      <c r="U231" s="13"/>
      <c r="V231" s="13"/>
      <c r="W231" s="14"/>
      <c r="X231" s="15"/>
    </row>
    <row r="232" spans="1:24" x14ac:dyDescent="0.3">
      <c r="A232" s="12">
        <v>824</v>
      </c>
      <c r="B232" s="12" t="s">
        <v>131</v>
      </c>
      <c r="C232" s="13"/>
      <c r="D232" s="13"/>
      <c r="E232" s="13"/>
      <c r="F232" s="13"/>
      <c r="G232" s="13"/>
      <c r="H232" s="14">
        <v>16</v>
      </c>
      <c r="I232" s="14">
        <v>16</v>
      </c>
      <c r="J232" s="13"/>
      <c r="K232">
        <v>235</v>
      </c>
      <c r="L232" s="13"/>
      <c r="M232" s="13"/>
      <c r="N232" s="13"/>
      <c r="O232" s="13"/>
      <c r="P232" s="13"/>
      <c r="Q232" s="13"/>
      <c r="R232" s="14">
        <f t="shared" si="21"/>
        <v>235</v>
      </c>
      <c r="S232" s="14">
        <f t="shared" si="22"/>
        <v>251</v>
      </c>
      <c r="T232" s="15">
        <f t="shared" si="23"/>
        <v>0.93625498007968122</v>
      </c>
      <c r="U232" s="13"/>
      <c r="V232" s="13"/>
      <c r="W232" s="14"/>
      <c r="X232" s="15"/>
    </row>
    <row r="233" spans="1:24" x14ac:dyDescent="0.3">
      <c r="A233" s="12">
        <v>827</v>
      </c>
      <c r="B233" s="12" t="s">
        <v>198</v>
      </c>
      <c r="C233" s="13"/>
      <c r="D233" s="13"/>
      <c r="E233" s="13"/>
      <c r="F233" s="13"/>
      <c r="G233" s="13"/>
      <c r="H233" s="14"/>
      <c r="I233" s="14"/>
      <c r="J233" s="13"/>
      <c r="K233">
        <v>5</v>
      </c>
      <c r="L233" s="13"/>
      <c r="M233" s="13"/>
      <c r="N233" s="13"/>
      <c r="O233" s="13"/>
      <c r="P233" s="13"/>
      <c r="Q233" s="13"/>
      <c r="R233" s="14">
        <f t="shared" si="21"/>
        <v>5</v>
      </c>
      <c r="S233" s="14">
        <f t="shared" si="22"/>
        <v>5</v>
      </c>
      <c r="T233" s="15">
        <f t="shared" si="23"/>
        <v>1</v>
      </c>
      <c r="U233" s="13"/>
      <c r="V233" s="13"/>
      <c r="W233" s="14"/>
      <c r="X233" s="15"/>
    </row>
    <row r="234" spans="1:24" x14ac:dyDescent="0.3">
      <c r="A234" s="12">
        <v>828</v>
      </c>
      <c r="B234" s="12" t="s">
        <v>132</v>
      </c>
      <c r="C234" s="13"/>
      <c r="D234" s="13"/>
      <c r="E234" s="13"/>
      <c r="F234" s="13"/>
      <c r="G234" s="13"/>
      <c r="H234" s="14">
        <v>5</v>
      </c>
      <c r="I234" s="14">
        <v>5</v>
      </c>
      <c r="J234" s="13"/>
      <c r="K234">
        <v>686</v>
      </c>
      <c r="L234" s="13"/>
      <c r="M234" s="13"/>
      <c r="N234" s="13"/>
      <c r="O234" s="13"/>
      <c r="P234" s="13"/>
      <c r="Q234" s="13"/>
      <c r="R234" s="14">
        <f t="shared" si="21"/>
        <v>686</v>
      </c>
      <c r="S234" s="14">
        <f t="shared" si="22"/>
        <v>691</v>
      </c>
      <c r="T234" s="15">
        <f t="shared" si="23"/>
        <v>0.99276410998552822</v>
      </c>
      <c r="U234" s="13"/>
      <c r="V234" s="13"/>
      <c r="W234" s="14"/>
      <c r="X234" s="15"/>
    </row>
    <row r="235" spans="1:24" x14ac:dyDescent="0.3">
      <c r="A235" s="12">
        <v>830</v>
      </c>
      <c r="B235" s="12" t="s">
        <v>133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L235" s="13"/>
      <c r="M235" s="13"/>
      <c r="N235" s="13"/>
      <c r="O235" s="13"/>
      <c r="P235" s="13"/>
      <c r="Q235" s="13"/>
      <c r="R235" s="14">
        <f t="shared" si="21"/>
        <v>0</v>
      </c>
      <c r="S235" s="14">
        <f t="shared" si="22"/>
        <v>1</v>
      </c>
      <c r="T235" s="15">
        <f t="shared" si="23"/>
        <v>0</v>
      </c>
      <c r="U235" s="13"/>
      <c r="V235" s="13"/>
      <c r="W235" s="13"/>
      <c r="X235" s="13"/>
    </row>
    <row r="236" spans="1:24" x14ac:dyDescent="0.3">
      <c r="A236" s="12">
        <v>831</v>
      </c>
      <c r="B236" s="12" t="s">
        <v>134</v>
      </c>
      <c r="C236" s="13"/>
      <c r="D236" s="13"/>
      <c r="E236" s="13"/>
      <c r="F236" s="13"/>
      <c r="G236" s="13"/>
      <c r="H236" s="14">
        <v>7</v>
      </c>
      <c r="I236" s="14">
        <v>7</v>
      </c>
      <c r="J236" s="13"/>
      <c r="K236">
        <v>3</v>
      </c>
      <c r="L236" s="13"/>
      <c r="M236" s="13"/>
      <c r="N236" s="13"/>
      <c r="O236" s="13"/>
      <c r="P236" s="13"/>
      <c r="Q236" s="13"/>
      <c r="R236" s="14">
        <f t="shared" si="21"/>
        <v>3</v>
      </c>
      <c r="S236" s="14">
        <f t="shared" si="22"/>
        <v>10</v>
      </c>
      <c r="T236" s="15">
        <f t="shared" si="23"/>
        <v>0.3</v>
      </c>
      <c r="U236" s="13"/>
      <c r="V236" s="13"/>
      <c r="W236" s="14"/>
      <c r="X236" s="15"/>
    </row>
    <row r="237" spans="1:24" x14ac:dyDescent="0.3">
      <c r="A237" s="12">
        <v>832</v>
      </c>
      <c r="B237" s="12" t="s">
        <v>135</v>
      </c>
      <c r="C237" s="13"/>
      <c r="D237" s="13"/>
      <c r="E237" s="13"/>
      <c r="F237" s="13"/>
      <c r="G237" s="13"/>
      <c r="H237" s="14">
        <v>4</v>
      </c>
      <c r="I237" s="14">
        <v>4</v>
      </c>
      <c r="J237" s="13"/>
      <c r="K237">
        <v>1772</v>
      </c>
      <c r="L237" s="13"/>
      <c r="M237" s="13"/>
      <c r="N237" s="13"/>
      <c r="O237" s="13"/>
      <c r="P237" s="13"/>
      <c r="Q237" s="13"/>
      <c r="R237" s="14">
        <f t="shared" si="21"/>
        <v>1772</v>
      </c>
      <c r="S237" s="14">
        <f t="shared" si="22"/>
        <v>1776</v>
      </c>
      <c r="T237" s="15">
        <f t="shared" si="23"/>
        <v>0.99774774774774777</v>
      </c>
      <c r="U237" s="13"/>
      <c r="V237" s="13"/>
      <c r="W237" s="14"/>
      <c r="X237" s="15"/>
    </row>
    <row r="238" spans="1:24" x14ac:dyDescent="0.3">
      <c r="A238" s="12">
        <v>833</v>
      </c>
      <c r="B238" s="12" t="s">
        <v>136</v>
      </c>
      <c r="C238" s="13"/>
      <c r="D238" s="13"/>
      <c r="E238" s="13"/>
      <c r="F238" s="13"/>
      <c r="G238" s="13"/>
      <c r="H238" s="14">
        <v>30</v>
      </c>
      <c r="I238" s="14">
        <v>30</v>
      </c>
      <c r="J238" s="13"/>
      <c r="K238">
        <v>4</v>
      </c>
      <c r="L238" s="13"/>
      <c r="M238" s="13"/>
      <c r="N238" s="13"/>
      <c r="O238" s="13"/>
      <c r="P238" s="13"/>
      <c r="Q238" s="13"/>
      <c r="R238" s="14">
        <f t="shared" si="21"/>
        <v>4</v>
      </c>
      <c r="S238" s="14">
        <f t="shared" si="22"/>
        <v>34</v>
      </c>
      <c r="T238" s="15">
        <f t="shared" si="23"/>
        <v>0.11764705882352941</v>
      </c>
      <c r="U238" s="13"/>
      <c r="V238" s="13"/>
      <c r="W238" s="14"/>
      <c r="X238" s="15"/>
    </row>
    <row r="239" spans="1:24" x14ac:dyDescent="0.3">
      <c r="A239" s="12">
        <v>834</v>
      </c>
      <c r="B239" s="12" t="s">
        <v>137</v>
      </c>
      <c r="C239" s="13"/>
      <c r="D239" s="13"/>
      <c r="E239" s="13"/>
      <c r="F239" s="13"/>
      <c r="G239" s="13"/>
      <c r="H239" s="14">
        <v>6</v>
      </c>
      <c r="I239" s="14">
        <v>6</v>
      </c>
      <c r="J239" s="13"/>
      <c r="K239">
        <v>9</v>
      </c>
      <c r="L239" s="13"/>
      <c r="M239" s="13"/>
      <c r="N239" s="13"/>
      <c r="O239" s="13"/>
      <c r="P239" s="13"/>
      <c r="Q239" s="13"/>
      <c r="R239" s="14">
        <f t="shared" si="21"/>
        <v>9</v>
      </c>
      <c r="S239" s="14">
        <f t="shared" si="22"/>
        <v>15</v>
      </c>
      <c r="T239" s="15">
        <f t="shared" si="23"/>
        <v>0.6</v>
      </c>
      <c r="U239" s="13"/>
      <c r="V239" s="13"/>
      <c r="W239" s="14"/>
      <c r="X239" s="15"/>
    </row>
    <row r="240" spans="1:24" x14ac:dyDescent="0.3">
      <c r="A240" s="12">
        <v>835</v>
      </c>
      <c r="B240" s="12" t="s">
        <v>199</v>
      </c>
      <c r="C240" s="13"/>
      <c r="D240" s="13"/>
      <c r="E240" s="13"/>
      <c r="F240" s="13"/>
      <c r="G240" s="13"/>
      <c r="H240" s="14"/>
      <c r="I240" s="14"/>
      <c r="J240" s="13"/>
      <c r="K240">
        <v>8</v>
      </c>
      <c r="L240" s="13"/>
      <c r="M240" s="13"/>
      <c r="N240" s="13"/>
      <c r="O240" s="13"/>
      <c r="P240" s="13"/>
      <c r="Q240" s="13"/>
      <c r="R240" s="14">
        <f t="shared" si="21"/>
        <v>8</v>
      </c>
      <c r="S240" s="14">
        <f t="shared" si="22"/>
        <v>8</v>
      </c>
      <c r="T240" s="15">
        <f t="shared" si="23"/>
        <v>1</v>
      </c>
      <c r="U240" s="13"/>
      <c r="V240" s="13"/>
      <c r="W240" s="14"/>
      <c r="X240" s="15"/>
    </row>
    <row r="241" spans="1:24" x14ac:dyDescent="0.3">
      <c r="A241" s="12">
        <v>837</v>
      </c>
      <c r="B241" s="12" t="s">
        <v>138</v>
      </c>
      <c r="C241" s="13"/>
      <c r="D241" s="13"/>
      <c r="E241" s="13"/>
      <c r="F241" s="13"/>
      <c r="G241" s="14">
        <v>12</v>
      </c>
      <c r="H241" s="14">
        <v>152</v>
      </c>
      <c r="I241" s="14">
        <v>164</v>
      </c>
      <c r="J241" s="13"/>
      <c r="K241">
        <v>113</v>
      </c>
      <c r="L241" s="13"/>
      <c r="M241" s="13"/>
      <c r="N241" s="13"/>
      <c r="O241" s="13"/>
      <c r="P241" s="13"/>
      <c r="Q241" s="13"/>
      <c r="R241" s="14">
        <f t="shared" si="21"/>
        <v>113</v>
      </c>
      <c r="S241" s="14">
        <f t="shared" si="22"/>
        <v>277</v>
      </c>
      <c r="T241" s="15">
        <f t="shared" si="23"/>
        <v>0.40794223826714804</v>
      </c>
      <c r="U241" s="13"/>
      <c r="V241" s="13"/>
      <c r="W241" s="14"/>
      <c r="X241" s="15"/>
    </row>
    <row r="242" spans="1:24" x14ac:dyDescent="0.3">
      <c r="A242" s="12">
        <v>838</v>
      </c>
      <c r="B242" s="12" t="s">
        <v>139</v>
      </c>
      <c r="C242" s="13"/>
      <c r="D242" s="13"/>
      <c r="E242" s="13"/>
      <c r="F242" s="13"/>
      <c r="G242" s="13"/>
      <c r="H242" s="14">
        <v>2</v>
      </c>
      <c r="I242" s="14">
        <v>2</v>
      </c>
      <c r="J242" s="13"/>
      <c r="K242">
        <v>1</v>
      </c>
      <c r="L242" s="13"/>
      <c r="M242" s="13"/>
      <c r="N242" s="13"/>
      <c r="O242" s="13"/>
      <c r="P242" s="13"/>
      <c r="Q242" s="13"/>
      <c r="R242" s="14">
        <f t="shared" ref="R242:R248" si="24">SUM(J242:Q242)</f>
        <v>1</v>
      </c>
      <c r="S242" s="14">
        <f t="shared" ref="S242:S248" si="25">SUM(I242,R242)</f>
        <v>3</v>
      </c>
      <c r="T242" s="15">
        <f t="shared" ref="T242:T248" si="26">R242/S242</f>
        <v>0.33333333333333331</v>
      </c>
      <c r="U242" s="13"/>
      <c r="V242" s="13"/>
      <c r="W242" s="13"/>
      <c r="X242" s="13"/>
    </row>
    <row r="243" spans="1:24" x14ac:dyDescent="0.3">
      <c r="A243" s="12">
        <v>841</v>
      </c>
      <c r="B243" s="12" t="s">
        <v>140</v>
      </c>
      <c r="C243" s="13"/>
      <c r="D243" s="13"/>
      <c r="E243" s="13"/>
      <c r="F243" s="14">
        <v>6</v>
      </c>
      <c r="G243" s="14">
        <v>38</v>
      </c>
      <c r="H243" s="14">
        <v>513</v>
      </c>
      <c r="I243" s="14">
        <v>557</v>
      </c>
      <c r="J243" s="14">
        <v>4</v>
      </c>
      <c r="K243">
        <v>6805</v>
      </c>
      <c r="L243" s="14">
        <v>50</v>
      </c>
      <c r="M243" s="13"/>
      <c r="N243" s="13"/>
      <c r="O243" s="13"/>
      <c r="P243" s="13"/>
      <c r="Q243" s="13"/>
      <c r="R243" s="14">
        <f t="shared" si="24"/>
        <v>6859</v>
      </c>
      <c r="S243" s="14">
        <f t="shared" si="25"/>
        <v>7416</v>
      </c>
      <c r="T243" s="15">
        <f t="shared" si="26"/>
        <v>0.92489212513484353</v>
      </c>
      <c r="U243" s="13"/>
      <c r="V243" s="13"/>
      <c r="W243" s="14"/>
      <c r="X243" s="15"/>
    </row>
    <row r="244" spans="1:24" x14ac:dyDescent="0.3">
      <c r="A244" s="12">
        <v>842</v>
      </c>
      <c r="B244" s="12" t="s">
        <v>141</v>
      </c>
      <c r="C244" s="13"/>
      <c r="D244" s="13"/>
      <c r="E244" s="13"/>
      <c r="F244" s="13"/>
      <c r="G244" s="14">
        <v>6</v>
      </c>
      <c r="H244" s="14">
        <v>6</v>
      </c>
      <c r="I244" s="14">
        <v>12</v>
      </c>
      <c r="J244" s="13"/>
      <c r="K244">
        <v>90</v>
      </c>
      <c r="L244" s="13"/>
      <c r="M244" s="13"/>
      <c r="N244" s="13"/>
      <c r="O244" s="13"/>
      <c r="P244" s="13"/>
      <c r="Q244" s="13"/>
      <c r="R244" s="14">
        <f t="shared" si="24"/>
        <v>90</v>
      </c>
      <c r="S244" s="14">
        <f t="shared" si="25"/>
        <v>102</v>
      </c>
      <c r="T244" s="15">
        <f t="shared" si="26"/>
        <v>0.88235294117647056</v>
      </c>
      <c r="U244" s="13"/>
      <c r="V244" s="13"/>
      <c r="W244" s="14"/>
      <c r="X244" s="15"/>
    </row>
    <row r="245" spans="1:24" x14ac:dyDescent="0.3">
      <c r="A245" s="12">
        <v>891</v>
      </c>
      <c r="B245" s="12" t="s">
        <v>200</v>
      </c>
      <c r="C245" s="13"/>
      <c r="D245" s="13"/>
      <c r="E245" s="13"/>
      <c r="F245" s="13"/>
      <c r="G245" s="14"/>
      <c r="H245" s="14"/>
      <c r="I245" s="14"/>
      <c r="J245" s="13"/>
      <c r="K245">
        <v>21</v>
      </c>
      <c r="L245" s="13"/>
      <c r="M245" s="13"/>
      <c r="N245" s="13"/>
      <c r="O245" s="13"/>
      <c r="P245" s="13"/>
      <c r="Q245" s="13"/>
      <c r="R245" s="14">
        <f t="shared" si="24"/>
        <v>21</v>
      </c>
      <c r="S245" s="14">
        <f t="shared" si="25"/>
        <v>21</v>
      </c>
      <c r="T245" s="15">
        <f t="shared" si="26"/>
        <v>1</v>
      </c>
      <c r="U245" s="13"/>
      <c r="V245" s="13"/>
      <c r="W245" s="14"/>
      <c r="X245" s="15"/>
    </row>
    <row r="246" spans="1:24" x14ac:dyDescent="0.3">
      <c r="A246" s="12">
        <v>892</v>
      </c>
      <c r="B246" s="12" t="s">
        <v>142</v>
      </c>
      <c r="C246" s="13"/>
      <c r="D246" s="14">
        <v>4</v>
      </c>
      <c r="E246" s="13"/>
      <c r="F246" s="14">
        <v>3</v>
      </c>
      <c r="G246" s="13"/>
      <c r="H246" s="14">
        <v>2</v>
      </c>
      <c r="I246" s="14">
        <v>9</v>
      </c>
      <c r="J246" s="13"/>
      <c r="K246">
        <v>37</v>
      </c>
      <c r="L246" s="13"/>
      <c r="M246" s="13"/>
      <c r="N246" s="13"/>
      <c r="O246" s="13"/>
      <c r="P246" s="13"/>
      <c r="Q246" s="13"/>
      <c r="R246" s="14">
        <f t="shared" si="24"/>
        <v>37</v>
      </c>
      <c r="S246" s="14">
        <f t="shared" si="25"/>
        <v>46</v>
      </c>
      <c r="T246" s="15">
        <f t="shared" si="26"/>
        <v>0.80434782608695654</v>
      </c>
      <c r="U246" s="13"/>
      <c r="V246" s="13"/>
      <c r="W246" s="14"/>
      <c r="X246" s="15"/>
    </row>
    <row r="247" spans="1:24" x14ac:dyDescent="0.3">
      <c r="A247" s="12">
        <v>893</v>
      </c>
      <c r="B247" s="12" t="s">
        <v>143</v>
      </c>
      <c r="C247" s="13"/>
      <c r="D247" s="13"/>
      <c r="E247" s="13"/>
      <c r="F247" s="13"/>
      <c r="G247" s="13"/>
      <c r="H247" s="14">
        <v>1</v>
      </c>
      <c r="I247" s="14">
        <v>1</v>
      </c>
      <c r="J247" s="13"/>
      <c r="K247">
        <v>123</v>
      </c>
      <c r="L247" s="13"/>
      <c r="M247" s="13"/>
      <c r="N247" s="13"/>
      <c r="O247" s="13"/>
      <c r="P247" s="13"/>
      <c r="Q247" s="13"/>
      <c r="R247" s="14">
        <f t="shared" si="24"/>
        <v>123</v>
      </c>
      <c r="S247" s="14">
        <f t="shared" si="25"/>
        <v>124</v>
      </c>
      <c r="T247" s="15">
        <f t="shared" si="26"/>
        <v>0.99193548387096775</v>
      </c>
      <c r="U247" s="13"/>
      <c r="V247" s="13"/>
      <c r="W247" s="14"/>
      <c r="X247" s="15"/>
    </row>
    <row r="248" spans="1:24" x14ac:dyDescent="0.3">
      <c r="R248" s="14"/>
      <c r="S248" s="14"/>
      <c r="T248" s="15"/>
    </row>
    <row r="250" spans="1:24" x14ac:dyDescent="0.3">
      <c r="A250" s="13"/>
      <c r="B250" s="16" t="s">
        <v>52</v>
      </c>
      <c r="C250" s="13"/>
      <c r="D250" s="14">
        <v>140</v>
      </c>
      <c r="E250" s="13"/>
      <c r="F250" s="14">
        <v>584</v>
      </c>
      <c r="G250" s="14">
        <v>104</v>
      </c>
      <c r="H250" s="14">
        <v>3329</v>
      </c>
      <c r="I250" s="14">
        <v>4157</v>
      </c>
      <c r="J250" s="14">
        <v>365</v>
      </c>
      <c r="K250">
        <f>SUM(K216:K247)</f>
        <v>265845</v>
      </c>
      <c r="L250" s="14">
        <v>747</v>
      </c>
      <c r="M250" s="13"/>
      <c r="N250" s="13"/>
      <c r="O250" s="13"/>
      <c r="P250" s="13"/>
      <c r="Q250" s="13"/>
      <c r="R250" s="14">
        <f>SUM(J250:Q250)</f>
        <v>266957</v>
      </c>
      <c r="S250" s="14">
        <f>SUM(I250,R250)</f>
        <v>271114</v>
      </c>
      <c r="T250" s="15">
        <f>R250/S250</f>
        <v>0.98466696666346998</v>
      </c>
      <c r="U250" s="14"/>
      <c r="V250" s="15"/>
      <c r="W250" s="14"/>
      <c r="X250" s="15"/>
    </row>
    <row r="251" spans="1:24" x14ac:dyDescent="0.3">
      <c r="A251" s="13"/>
      <c r="B251" s="16" t="s">
        <v>53</v>
      </c>
      <c r="C251" s="15">
        <v>0</v>
      </c>
      <c r="D251" s="17">
        <v>4.8000000000000001E-2</v>
      </c>
      <c r="E251" s="15">
        <v>0</v>
      </c>
      <c r="F251" s="17">
        <v>8.5999999999999993E-2</v>
      </c>
      <c r="G251" s="17">
        <v>0.17100000000000001</v>
      </c>
      <c r="H251" s="17">
        <v>0.30399999999999999</v>
      </c>
      <c r="I251" s="17">
        <v>0.19600000000000001</v>
      </c>
      <c r="J251" s="17">
        <v>1.2E-2</v>
      </c>
      <c r="K251" s="17">
        <f>K250/$I$314</f>
        <v>0.11859651533374495</v>
      </c>
      <c r="L251" s="17">
        <v>6.6000000000000003E-2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7">
        <f>R250/$P$314</f>
        <v>0.11685448835097012</v>
      </c>
      <c r="S251" s="17">
        <f>S250/$Q$314</f>
        <v>0.11758251385459034</v>
      </c>
      <c r="T251" s="13"/>
      <c r="U251" s="17"/>
      <c r="V251" s="13"/>
      <c r="W251" s="17"/>
      <c r="X251" s="13"/>
    </row>
    <row r="253" spans="1:24" ht="17.399999999999999" customHeight="1" x14ac:dyDescent="0.3">
      <c r="A253" s="1" t="s">
        <v>0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7.399999999999999" customHeight="1" x14ac:dyDescent="0.3">
      <c r="A254" s="1" t="s">
        <v>1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</row>
    <row r="257" spans="1:24" ht="31.2" x14ac:dyDescent="0.3">
      <c r="A257" s="3" t="s">
        <v>3</v>
      </c>
      <c r="B257" s="4"/>
      <c r="C257" s="5" t="s">
        <v>144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4" customHeight="1" x14ac:dyDescent="0.3">
      <c r="A258" s="22" t="s">
        <v>2</v>
      </c>
      <c r="B258" s="22"/>
      <c r="C258" s="22"/>
    </row>
    <row r="260" spans="1:24" x14ac:dyDescent="0.3">
      <c r="A260" s="9"/>
      <c r="B260" s="9"/>
      <c r="C260" s="10" t="s">
        <v>5</v>
      </c>
      <c r="D260" s="10"/>
      <c r="E260" s="10"/>
      <c r="F260" s="10"/>
      <c r="G260" s="10"/>
      <c r="H260" s="10"/>
      <c r="I260" s="10"/>
      <c r="J260" s="10"/>
      <c r="K260" s="10" t="s">
        <v>6</v>
      </c>
      <c r="L260" s="10"/>
      <c r="M260" s="4"/>
      <c r="N260" s="6" t="s">
        <v>7</v>
      </c>
      <c r="O260" s="6" t="s">
        <v>7</v>
      </c>
      <c r="P260" s="6" t="s">
        <v>8</v>
      </c>
      <c r="Q260" s="6" t="s">
        <v>8</v>
      </c>
      <c r="R260" s="7"/>
      <c r="S260" s="7"/>
      <c r="T260" s="10"/>
      <c r="U260" s="10"/>
      <c r="V260" s="10"/>
      <c r="W260" s="10"/>
    </row>
    <row r="261" spans="1:24" x14ac:dyDescent="0.3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4"/>
      <c r="N261" s="6" t="s">
        <v>9</v>
      </c>
      <c r="O261" s="6" t="s">
        <v>10</v>
      </c>
      <c r="P261" s="6" t="s">
        <v>11</v>
      </c>
      <c r="Q261" s="6" t="s">
        <v>12</v>
      </c>
      <c r="R261" s="11"/>
      <c r="S261" s="11"/>
      <c r="T261" s="10"/>
      <c r="U261" s="10"/>
      <c r="V261" s="10"/>
      <c r="W261" s="10"/>
    </row>
    <row r="262" spans="1:24" x14ac:dyDescent="0.3">
      <c r="A262" s="8" t="s">
        <v>13</v>
      </c>
      <c r="B262" s="8" t="s">
        <v>14</v>
      </c>
      <c r="C262" s="7"/>
      <c r="D262" s="6" t="s">
        <v>15</v>
      </c>
      <c r="E262" s="6" t="s">
        <v>9</v>
      </c>
      <c r="F262" s="6" t="s">
        <v>10</v>
      </c>
      <c r="G262" s="6" t="s">
        <v>16</v>
      </c>
      <c r="H262" s="7"/>
      <c r="I262" s="6" t="s">
        <v>17</v>
      </c>
      <c r="J262" s="6" t="s">
        <v>18</v>
      </c>
      <c r="K262" s="6" t="s">
        <v>159</v>
      </c>
      <c r="L262" s="6" t="s">
        <v>9</v>
      </c>
      <c r="M262" s="6" t="s">
        <v>10</v>
      </c>
      <c r="N262" s="6" t="s">
        <v>19</v>
      </c>
      <c r="O262" s="6" t="s">
        <v>19</v>
      </c>
      <c r="P262" s="6" t="s">
        <v>8</v>
      </c>
      <c r="Q262" s="6" t="s">
        <v>8</v>
      </c>
      <c r="R262" s="6" t="s">
        <v>17</v>
      </c>
      <c r="S262" s="7"/>
      <c r="T262" s="6" t="s">
        <v>20</v>
      </c>
      <c r="U262" s="7"/>
      <c r="V262" s="7"/>
      <c r="W262" s="7"/>
      <c r="X262" s="7"/>
    </row>
    <row r="263" spans="1:24" x14ac:dyDescent="0.3">
      <c r="A263" s="8" t="s">
        <v>21</v>
      </c>
      <c r="B263" s="8" t="s">
        <v>22</v>
      </c>
      <c r="C263" s="6" t="s">
        <v>23</v>
      </c>
      <c r="D263" s="6" t="s">
        <v>24</v>
      </c>
      <c r="E263" s="6" t="s">
        <v>25</v>
      </c>
      <c r="F263" s="6" t="s">
        <v>26</v>
      </c>
      <c r="G263" s="6" t="s">
        <v>27</v>
      </c>
      <c r="H263" s="6" t="s">
        <v>28</v>
      </c>
      <c r="I263" s="6" t="s">
        <v>29</v>
      </c>
      <c r="J263" s="6" t="s">
        <v>30</v>
      </c>
      <c r="K263" s="6" t="s">
        <v>160</v>
      </c>
      <c r="L263" s="6" t="s">
        <v>25</v>
      </c>
      <c r="M263" s="6" t="s">
        <v>26</v>
      </c>
      <c r="N263" s="6" t="s">
        <v>25</v>
      </c>
      <c r="O263" s="6" t="s">
        <v>26</v>
      </c>
      <c r="P263" s="6" t="s">
        <v>31</v>
      </c>
      <c r="Q263" s="6" t="s">
        <v>32</v>
      </c>
      <c r="R263" s="6" t="s">
        <v>6</v>
      </c>
      <c r="S263" s="6" t="s">
        <v>17</v>
      </c>
      <c r="T263" s="6" t="s">
        <v>6</v>
      </c>
      <c r="U263" s="6"/>
      <c r="V263" s="6"/>
      <c r="W263" s="6"/>
      <c r="X263" s="6"/>
    </row>
    <row r="266" spans="1:24" x14ac:dyDescent="0.3">
      <c r="A266" s="12">
        <v>410</v>
      </c>
      <c r="B266" s="12" t="s">
        <v>145</v>
      </c>
      <c r="C266" s="13"/>
      <c r="D266" s="14">
        <v>1276</v>
      </c>
      <c r="E266" s="13"/>
      <c r="F266" s="14">
        <v>410</v>
      </c>
      <c r="G266" s="14">
        <v>2</v>
      </c>
      <c r="H266" s="14">
        <v>217</v>
      </c>
      <c r="I266" s="14">
        <v>1905</v>
      </c>
      <c r="J266" s="14">
        <v>827</v>
      </c>
      <c r="K266">
        <v>114486</v>
      </c>
      <c r="L266" s="14">
        <v>801</v>
      </c>
      <c r="M266" s="13"/>
      <c r="N266" s="13"/>
      <c r="O266" s="13"/>
      <c r="P266" s="13"/>
      <c r="Q266" s="13"/>
      <c r="R266" s="14">
        <v>791</v>
      </c>
      <c r="S266" s="14">
        <v>806</v>
      </c>
      <c r="T266" s="15">
        <v>0.9813895781637717</v>
      </c>
      <c r="U266" s="14"/>
      <c r="V266" s="15"/>
      <c r="W266" s="14"/>
      <c r="X266" s="15"/>
    </row>
    <row r="267" spans="1:24" x14ac:dyDescent="0.3">
      <c r="A267" s="12">
        <v>414</v>
      </c>
      <c r="B267" s="12" t="s">
        <v>181</v>
      </c>
      <c r="C267" s="13"/>
      <c r="D267" s="14"/>
      <c r="E267" s="13"/>
      <c r="F267" s="14"/>
      <c r="G267" s="14"/>
      <c r="H267" s="14"/>
      <c r="I267" s="14"/>
      <c r="J267" s="14"/>
      <c r="K267">
        <v>14</v>
      </c>
      <c r="L267" s="14"/>
      <c r="M267" s="13"/>
      <c r="N267" s="13"/>
      <c r="O267" s="13"/>
      <c r="P267" s="13"/>
      <c r="Q267" s="13"/>
      <c r="R267" s="14">
        <v>791</v>
      </c>
      <c r="S267" s="14">
        <v>806</v>
      </c>
      <c r="T267" s="15">
        <v>0.9813895781637717</v>
      </c>
      <c r="U267" s="14"/>
      <c r="V267" s="15"/>
      <c r="W267" s="14"/>
      <c r="X267" s="15"/>
    </row>
    <row r="268" spans="1:24" x14ac:dyDescent="0.3">
      <c r="A268" s="12">
        <v>417</v>
      </c>
      <c r="B268" s="12" t="s">
        <v>146</v>
      </c>
      <c r="C268" s="13"/>
      <c r="D268" s="13"/>
      <c r="E268" s="13"/>
      <c r="F268" s="14">
        <v>143</v>
      </c>
      <c r="G268" s="14">
        <v>16</v>
      </c>
      <c r="H268" s="14">
        <v>40</v>
      </c>
      <c r="I268" s="14">
        <v>199</v>
      </c>
      <c r="J268" s="13"/>
      <c r="K268">
        <v>206147</v>
      </c>
      <c r="L268" s="14">
        <v>79</v>
      </c>
      <c r="M268" s="13"/>
      <c r="N268" s="13"/>
      <c r="O268" s="13"/>
      <c r="P268" s="13"/>
      <c r="Q268" s="13"/>
      <c r="R268" s="14">
        <v>791</v>
      </c>
      <c r="S268" s="14">
        <v>806</v>
      </c>
      <c r="T268" s="15">
        <v>0.9813895781637717</v>
      </c>
      <c r="U268" s="13"/>
      <c r="V268" s="13"/>
      <c r="W268" s="14"/>
      <c r="X268" s="15"/>
    </row>
    <row r="269" spans="1:24" x14ac:dyDescent="0.3">
      <c r="A269" s="12">
        <v>427</v>
      </c>
      <c r="B269" s="12" t="s">
        <v>147</v>
      </c>
      <c r="C269" s="13"/>
      <c r="D269" s="14">
        <v>28</v>
      </c>
      <c r="E269" s="13"/>
      <c r="F269" s="14">
        <v>394</v>
      </c>
      <c r="G269" s="14">
        <v>6</v>
      </c>
      <c r="H269" s="14">
        <v>484</v>
      </c>
      <c r="I269" s="14">
        <v>912</v>
      </c>
      <c r="J269" s="14">
        <v>882</v>
      </c>
      <c r="K269">
        <v>99738</v>
      </c>
      <c r="L269" s="14">
        <v>703</v>
      </c>
      <c r="M269" s="13"/>
      <c r="N269" s="13"/>
      <c r="O269" s="13"/>
      <c r="P269" s="13"/>
      <c r="Q269" s="13"/>
      <c r="R269" s="14">
        <v>791</v>
      </c>
      <c r="S269" s="14">
        <v>806</v>
      </c>
      <c r="T269" s="15">
        <v>0.9813895781637717</v>
      </c>
      <c r="U269" s="14"/>
      <c r="V269" s="15"/>
      <c r="W269" s="14"/>
      <c r="X269" s="15"/>
    </row>
    <row r="270" spans="1:24" x14ac:dyDescent="0.3">
      <c r="A270" s="12">
        <v>445</v>
      </c>
      <c r="B270" s="12" t="s">
        <v>148</v>
      </c>
      <c r="C270" s="13"/>
      <c r="D270" s="13"/>
      <c r="E270" s="13"/>
      <c r="F270" s="13"/>
      <c r="G270" s="13"/>
      <c r="H270" s="14">
        <v>4</v>
      </c>
      <c r="I270" s="14">
        <v>4</v>
      </c>
      <c r="J270" s="13"/>
      <c r="L270" s="13"/>
      <c r="M270" s="13"/>
      <c r="N270" s="13"/>
      <c r="O270" s="13"/>
      <c r="P270" s="13"/>
      <c r="Q270" s="13"/>
      <c r="R270" s="14">
        <v>791</v>
      </c>
      <c r="S270" s="14">
        <v>806</v>
      </c>
      <c r="T270" s="15">
        <v>0.9813895781637717</v>
      </c>
      <c r="U270" s="13"/>
      <c r="V270" s="13"/>
      <c r="W270" s="14"/>
      <c r="X270" s="15"/>
    </row>
    <row r="271" spans="1:24" x14ac:dyDescent="0.3">
      <c r="A271" s="12">
        <v>476</v>
      </c>
      <c r="B271" s="12" t="s">
        <v>149</v>
      </c>
      <c r="C271" s="13"/>
      <c r="D271" s="13"/>
      <c r="E271" s="13"/>
      <c r="F271" s="13"/>
      <c r="G271" s="13"/>
      <c r="H271" s="14">
        <v>2</v>
      </c>
      <c r="I271" s="14">
        <v>2</v>
      </c>
      <c r="J271" s="13"/>
      <c r="K271">
        <v>34</v>
      </c>
      <c r="L271" s="13"/>
      <c r="M271" s="13"/>
      <c r="N271" s="13"/>
      <c r="O271" s="13"/>
      <c r="P271" s="13"/>
      <c r="Q271" s="13"/>
      <c r="R271" s="14">
        <v>791</v>
      </c>
      <c r="S271" s="14">
        <v>806</v>
      </c>
      <c r="T271" s="15">
        <v>0.9813895781637717</v>
      </c>
      <c r="U271" s="13"/>
      <c r="V271" s="13"/>
      <c r="W271" s="14"/>
      <c r="X271" s="15"/>
    </row>
    <row r="272" spans="1:24" x14ac:dyDescent="0.3">
      <c r="A272" s="12">
        <v>450</v>
      </c>
      <c r="B272" s="12" t="s">
        <v>186</v>
      </c>
      <c r="C272" s="13"/>
      <c r="D272" s="13"/>
      <c r="E272" s="13"/>
      <c r="F272" s="13"/>
      <c r="G272" s="13"/>
      <c r="H272" s="14"/>
      <c r="I272" s="14"/>
      <c r="J272" s="13"/>
      <c r="K272">
        <v>1</v>
      </c>
      <c r="L272" s="13"/>
      <c r="M272" s="13"/>
      <c r="N272" s="13"/>
      <c r="O272" s="13"/>
      <c r="P272" s="13"/>
      <c r="Q272" s="13"/>
      <c r="R272" s="14">
        <v>791</v>
      </c>
      <c r="S272" s="14">
        <v>806</v>
      </c>
      <c r="T272" s="15">
        <v>0.9813895781637717</v>
      </c>
      <c r="U272" s="13"/>
      <c r="V272" s="13"/>
      <c r="W272" s="14"/>
      <c r="X272" s="15"/>
    </row>
    <row r="273" spans="1:24" x14ac:dyDescent="0.3">
      <c r="A273" s="12">
        <v>471</v>
      </c>
      <c r="B273" s="12" t="s">
        <v>188</v>
      </c>
      <c r="C273" s="13"/>
      <c r="D273" s="13"/>
      <c r="E273" s="13"/>
      <c r="F273" s="13"/>
      <c r="G273" s="13"/>
      <c r="H273" s="14"/>
      <c r="I273" s="14"/>
      <c r="J273" s="13"/>
      <c r="K273">
        <v>241751</v>
      </c>
      <c r="L273" s="13"/>
      <c r="M273" s="13"/>
      <c r="N273" s="13"/>
      <c r="O273" s="13"/>
      <c r="P273" s="13"/>
      <c r="Q273" s="13"/>
      <c r="R273" s="14">
        <v>791</v>
      </c>
      <c r="S273" s="14">
        <v>806</v>
      </c>
      <c r="T273" s="15">
        <v>0.9813895781637717</v>
      </c>
      <c r="U273" s="13"/>
      <c r="V273" s="13"/>
      <c r="W273" s="14"/>
      <c r="X273" s="15"/>
    </row>
    <row r="276" spans="1:24" x14ac:dyDescent="0.3">
      <c r="A276" s="13"/>
      <c r="B276" s="16" t="s">
        <v>52</v>
      </c>
      <c r="C276" s="13"/>
      <c r="D276" s="14">
        <v>1304</v>
      </c>
      <c r="E276" s="13"/>
      <c r="F276" s="14">
        <v>947</v>
      </c>
      <c r="G276" s="14">
        <v>24</v>
      </c>
      <c r="H276" s="14">
        <v>747</v>
      </c>
      <c r="I276" s="14">
        <v>3022</v>
      </c>
      <c r="J276" s="14">
        <v>1709</v>
      </c>
      <c r="K276">
        <f>SUM(K266:K273)</f>
        <v>662171</v>
      </c>
      <c r="L276" s="14">
        <v>1583</v>
      </c>
      <c r="M276" s="13"/>
      <c r="N276" s="13"/>
      <c r="O276" s="13"/>
      <c r="P276" s="13"/>
      <c r="Q276" s="13"/>
      <c r="R276" s="14">
        <v>791</v>
      </c>
      <c r="S276" s="14">
        <v>806</v>
      </c>
      <c r="T276" s="15">
        <v>0.9813895781637717</v>
      </c>
      <c r="U276" s="14"/>
      <c r="V276" s="15"/>
      <c r="W276" s="14"/>
      <c r="X276" s="15"/>
    </row>
    <row r="277" spans="1:24" x14ac:dyDescent="0.3">
      <c r="A277" s="13"/>
      <c r="B277" s="16" t="s">
        <v>53</v>
      </c>
      <c r="C277" s="15">
        <v>0</v>
      </c>
      <c r="D277" s="17">
        <v>0.44900000000000001</v>
      </c>
      <c r="E277" s="15">
        <v>0</v>
      </c>
      <c r="F277" s="15">
        <v>0.14000000000000001</v>
      </c>
      <c r="G277" s="17">
        <v>3.9E-2</v>
      </c>
      <c r="H277" s="17">
        <v>6.8000000000000005E-2</v>
      </c>
      <c r="I277" s="17">
        <v>0.14199999999999999</v>
      </c>
      <c r="J277" s="17">
        <v>5.3999999999999999E-2</v>
      </c>
      <c r="K277" s="17">
        <f>K276/$I$314</f>
        <v>0.29540210707390102</v>
      </c>
      <c r="L277" s="17">
        <v>0.13900000000000001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7">
        <f>R276/$P$314</f>
        <v>3.4624265438110765E-4</v>
      </c>
      <c r="S277" s="17">
        <f>S276/$Q$314</f>
        <v>3.495633060882131E-4</v>
      </c>
      <c r="T277" s="13"/>
      <c r="U277" s="17"/>
      <c r="V277" s="13"/>
      <c r="W277" s="17"/>
      <c r="X277" s="13"/>
    </row>
    <row r="279" spans="1:24" ht="17.399999999999999" customHeight="1" x14ac:dyDescent="0.3">
      <c r="A279" s="1" t="s">
        <v>0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7.399999999999999" customHeight="1" x14ac:dyDescent="0.3">
      <c r="A280" s="1" t="s">
        <v>1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</row>
    <row r="283" spans="1:24" ht="31.2" x14ac:dyDescent="0.3">
      <c r="A283" s="3" t="s">
        <v>3</v>
      </c>
      <c r="B283" s="4"/>
      <c r="C283" s="5" t="s">
        <v>150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x14ac:dyDescent="0.3">
      <c r="A284" s="22" t="s">
        <v>2</v>
      </c>
      <c r="B284" s="22"/>
      <c r="C284" s="22"/>
    </row>
    <row r="286" spans="1:24" x14ac:dyDescent="0.3">
      <c r="A286" s="9"/>
      <c r="B286" s="9"/>
      <c r="C286" s="10" t="s">
        <v>5</v>
      </c>
      <c r="D286" s="10"/>
      <c r="E286" s="10"/>
      <c r="F286" s="10"/>
      <c r="G286" s="10"/>
      <c r="H286" s="10"/>
      <c r="I286" s="10"/>
      <c r="J286" s="10"/>
      <c r="K286" s="10" t="s">
        <v>6</v>
      </c>
      <c r="L286" s="10"/>
      <c r="M286" s="4"/>
      <c r="N286" s="6" t="s">
        <v>7</v>
      </c>
      <c r="O286" s="6" t="s">
        <v>7</v>
      </c>
      <c r="P286" s="6" t="s">
        <v>8</v>
      </c>
      <c r="Q286" s="6" t="s">
        <v>8</v>
      </c>
      <c r="R286" s="7"/>
      <c r="S286" s="7"/>
      <c r="T286" s="10"/>
      <c r="U286" s="10"/>
      <c r="V286" s="10"/>
      <c r="W286" s="10"/>
    </row>
    <row r="287" spans="1:24" x14ac:dyDescent="0.3">
      <c r="A287" s="9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4"/>
      <c r="N287" s="6" t="s">
        <v>9</v>
      </c>
      <c r="O287" s="6" t="s">
        <v>10</v>
      </c>
      <c r="P287" s="6" t="s">
        <v>11</v>
      </c>
      <c r="Q287" s="6" t="s">
        <v>12</v>
      </c>
      <c r="R287" s="11"/>
      <c r="S287" s="11"/>
      <c r="T287" s="10"/>
      <c r="U287" s="10"/>
      <c r="V287" s="10"/>
      <c r="W287" s="10"/>
    </row>
    <row r="288" spans="1:24" x14ac:dyDescent="0.3">
      <c r="A288" s="8" t="s">
        <v>13</v>
      </c>
      <c r="B288" s="8" t="s">
        <v>14</v>
      </c>
      <c r="C288" s="7"/>
      <c r="D288" s="6" t="s">
        <v>15</v>
      </c>
      <c r="E288" s="6" t="s">
        <v>9</v>
      </c>
      <c r="F288" s="6" t="s">
        <v>10</v>
      </c>
      <c r="G288" s="6" t="s">
        <v>16</v>
      </c>
      <c r="H288" s="7"/>
      <c r="I288" s="6" t="s">
        <v>17</v>
      </c>
      <c r="J288" s="6" t="s">
        <v>18</v>
      </c>
      <c r="K288" s="6" t="s">
        <v>159</v>
      </c>
      <c r="L288" s="6" t="s">
        <v>9</v>
      </c>
      <c r="M288" s="6" t="s">
        <v>10</v>
      </c>
      <c r="N288" s="6" t="s">
        <v>19</v>
      </c>
      <c r="O288" s="6" t="s">
        <v>19</v>
      </c>
      <c r="P288" s="6" t="s">
        <v>8</v>
      </c>
      <c r="Q288" s="6" t="s">
        <v>8</v>
      </c>
      <c r="R288" s="6" t="s">
        <v>17</v>
      </c>
      <c r="S288" s="7"/>
      <c r="T288" s="6" t="s">
        <v>20</v>
      </c>
      <c r="U288" s="7"/>
      <c r="V288" s="7"/>
      <c r="W288" s="7"/>
      <c r="X288" s="7"/>
    </row>
    <row r="289" spans="1:24" x14ac:dyDescent="0.3">
      <c r="A289" s="8" t="s">
        <v>21</v>
      </c>
      <c r="B289" s="8" t="s">
        <v>22</v>
      </c>
      <c r="C289" s="6" t="s">
        <v>23</v>
      </c>
      <c r="D289" s="6" t="s">
        <v>24</v>
      </c>
      <c r="E289" s="6" t="s">
        <v>25</v>
      </c>
      <c r="F289" s="6" t="s">
        <v>26</v>
      </c>
      <c r="G289" s="6" t="s">
        <v>27</v>
      </c>
      <c r="H289" s="6" t="s">
        <v>28</v>
      </c>
      <c r="I289" s="6" t="s">
        <v>29</v>
      </c>
      <c r="J289" s="6" t="s">
        <v>30</v>
      </c>
      <c r="K289" s="6" t="s">
        <v>160</v>
      </c>
      <c r="L289" s="6" t="s">
        <v>25</v>
      </c>
      <c r="M289" s="6" t="s">
        <v>26</v>
      </c>
      <c r="N289" s="6" t="s">
        <v>25</v>
      </c>
      <c r="O289" s="6" t="s">
        <v>26</v>
      </c>
      <c r="P289" s="6" t="s">
        <v>31</v>
      </c>
      <c r="Q289" s="6" t="s">
        <v>32</v>
      </c>
      <c r="R289" s="6" t="s">
        <v>6</v>
      </c>
      <c r="S289" s="6" t="s">
        <v>17</v>
      </c>
      <c r="T289" s="6" t="s">
        <v>6</v>
      </c>
      <c r="U289" s="6"/>
      <c r="V289" s="6"/>
      <c r="W289" s="6"/>
      <c r="X289" s="6"/>
    </row>
    <row r="292" spans="1:24" x14ac:dyDescent="0.3">
      <c r="A292" s="12">
        <v>423</v>
      </c>
      <c r="B292" s="12" t="s">
        <v>151</v>
      </c>
      <c r="C292" s="13"/>
      <c r="D292" s="14">
        <v>10</v>
      </c>
      <c r="E292" s="13"/>
      <c r="F292" s="14">
        <v>1</v>
      </c>
      <c r="G292" s="13"/>
      <c r="H292" s="14">
        <v>4</v>
      </c>
      <c r="I292" s="14">
        <v>15</v>
      </c>
      <c r="J292" s="13"/>
      <c r="K292">
        <v>776</v>
      </c>
      <c r="L292" s="14">
        <v>15</v>
      </c>
      <c r="M292" s="13"/>
      <c r="N292" s="13"/>
      <c r="O292" s="13"/>
      <c r="P292" s="13"/>
      <c r="Q292" s="13"/>
      <c r="R292" s="14">
        <f>SUM(J292:Q292)</f>
        <v>791</v>
      </c>
      <c r="S292" s="14">
        <f>SUM(I292,R292)</f>
        <v>806</v>
      </c>
      <c r="T292" s="15">
        <f>R292/S292</f>
        <v>0.9813895781637717</v>
      </c>
      <c r="U292" s="13"/>
      <c r="V292" s="13"/>
      <c r="W292" s="14"/>
      <c r="X292" s="15"/>
    </row>
    <row r="293" spans="1:24" x14ac:dyDescent="0.3">
      <c r="A293" s="12">
        <v>424</v>
      </c>
      <c r="B293" s="12" t="s">
        <v>182</v>
      </c>
      <c r="C293" s="13"/>
      <c r="D293" s="14"/>
      <c r="E293" s="13"/>
      <c r="F293" s="14"/>
      <c r="G293" s="13"/>
      <c r="H293" s="14"/>
      <c r="I293" s="14"/>
      <c r="J293" s="13"/>
      <c r="K293">
        <v>1</v>
      </c>
      <c r="L293" s="14"/>
      <c r="M293" s="13"/>
      <c r="N293" s="13"/>
      <c r="O293" s="13"/>
      <c r="P293" s="13"/>
      <c r="Q293" s="13"/>
      <c r="R293" s="14">
        <f t="shared" ref="R293:R302" si="27">SUM(J293:Q293)</f>
        <v>1</v>
      </c>
      <c r="S293" s="14">
        <f t="shared" ref="S293:S302" si="28">SUM(I293,R293)</f>
        <v>1</v>
      </c>
      <c r="T293" s="15">
        <f t="shared" ref="T293:T302" si="29">R293/S293</f>
        <v>1</v>
      </c>
      <c r="U293" s="13"/>
      <c r="V293" s="13"/>
      <c r="W293" s="14"/>
      <c r="X293" s="15"/>
    </row>
    <row r="294" spans="1:24" x14ac:dyDescent="0.3">
      <c r="A294" s="12">
        <v>425</v>
      </c>
      <c r="B294" s="12" t="s">
        <v>183</v>
      </c>
      <c r="C294" s="13"/>
      <c r="D294" s="14"/>
      <c r="E294" s="13"/>
      <c r="F294" s="14"/>
      <c r="G294" s="13"/>
      <c r="H294" s="14"/>
      <c r="I294" s="14"/>
      <c r="J294" s="13"/>
      <c r="K294">
        <v>8</v>
      </c>
      <c r="L294" s="14"/>
      <c r="M294" s="13"/>
      <c r="N294" s="13"/>
      <c r="O294" s="13"/>
      <c r="P294" s="13"/>
      <c r="Q294" s="13"/>
      <c r="R294" s="14">
        <f t="shared" si="27"/>
        <v>8</v>
      </c>
      <c r="S294" s="14">
        <f t="shared" si="28"/>
        <v>8</v>
      </c>
      <c r="T294" s="15">
        <f t="shared" si="29"/>
        <v>1</v>
      </c>
      <c r="U294" s="13"/>
      <c r="V294" s="13"/>
      <c r="W294" s="14"/>
      <c r="X294" s="15"/>
    </row>
    <row r="295" spans="1:24" x14ac:dyDescent="0.3">
      <c r="A295" s="12">
        <v>440</v>
      </c>
      <c r="B295" s="12" t="s">
        <v>152</v>
      </c>
      <c r="C295" s="13"/>
      <c r="D295" s="14">
        <v>12</v>
      </c>
      <c r="E295" s="13"/>
      <c r="F295" s="14">
        <v>598</v>
      </c>
      <c r="G295" s="14">
        <v>74</v>
      </c>
      <c r="H295" s="14">
        <v>166</v>
      </c>
      <c r="I295" s="14">
        <v>850</v>
      </c>
      <c r="J295" s="14">
        <v>7174</v>
      </c>
      <c r="K295">
        <v>291682</v>
      </c>
      <c r="L295" s="14">
        <v>1326</v>
      </c>
      <c r="M295" s="13"/>
      <c r="N295" s="13"/>
      <c r="O295" s="13"/>
      <c r="P295" s="13"/>
      <c r="Q295" s="13"/>
      <c r="R295" s="14">
        <f t="shared" si="27"/>
        <v>300182</v>
      </c>
      <c r="S295" s="14">
        <f t="shared" si="28"/>
        <v>301032</v>
      </c>
      <c r="T295" s="15">
        <f t="shared" si="29"/>
        <v>0.99717637991974273</v>
      </c>
      <c r="U295" s="14"/>
      <c r="V295" s="15"/>
      <c r="W295" s="14"/>
      <c r="X295" s="15"/>
    </row>
    <row r="296" spans="1:24" x14ac:dyDescent="0.3">
      <c r="A296" s="12">
        <v>446</v>
      </c>
      <c r="B296" s="12" t="s">
        <v>153</v>
      </c>
      <c r="C296" s="13"/>
      <c r="D296" s="13"/>
      <c r="E296" s="13"/>
      <c r="F296" s="13"/>
      <c r="G296" s="13"/>
      <c r="H296" s="14">
        <v>58</v>
      </c>
      <c r="I296" s="14">
        <v>58</v>
      </c>
      <c r="J296" s="13"/>
      <c r="L296" s="13"/>
      <c r="M296" s="13"/>
      <c r="N296" s="13"/>
      <c r="O296" s="13"/>
      <c r="P296" s="13"/>
      <c r="Q296" s="13"/>
      <c r="R296" s="14">
        <f t="shared" si="27"/>
        <v>0</v>
      </c>
      <c r="S296" s="14">
        <f t="shared" si="28"/>
        <v>58</v>
      </c>
      <c r="T296" s="15">
        <f t="shared" si="29"/>
        <v>0</v>
      </c>
      <c r="U296" s="13"/>
      <c r="V296" s="13"/>
      <c r="W296" s="14"/>
      <c r="X296" s="15"/>
    </row>
    <row r="297" spans="1:24" x14ac:dyDescent="0.3">
      <c r="A297" s="12">
        <v>452</v>
      </c>
      <c r="B297" s="12" t="s">
        <v>154</v>
      </c>
      <c r="C297" s="13"/>
      <c r="D297" s="13"/>
      <c r="E297" s="13"/>
      <c r="F297" s="13"/>
      <c r="G297" s="13"/>
      <c r="H297" s="14">
        <v>492</v>
      </c>
      <c r="I297" s="14">
        <v>492</v>
      </c>
      <c r="J297" s="14">
        <v>150</v>
      </c>
      <c r="K297">
        <v>1019</v>
      </c>
      <c r="L297" s="14">
        <v>6</v>
      </c>
      <c r="M297" s="13"/>
      <c r="N297" s="13"/>
      <c r="O297" s="13"/>
      <c r="P297" s="13"/>
      <c r="Q297" s="13"/>
      <c r="R297" s="14">
        <f t="shared" si="27"/>
        <v>1175</v>
      </c>
      <c r="S297" s="14">
        <f t="shared" si="28"/>
        <v>1667</v>
      </c>
      <c r="T297" s="15">
        <f t="shared" si="29"/>
        <v>0.70485902819436108</v>
      </c>
      <c r="U297" s="13"/>
      <c r="V297" s="13"/>
      <c r="W297" s="14"/>
      <c r="X297" s="15"/>
    </row>
    <row r="298" spans="1:24" x14ac:dyDescent="0.3">
      <c r="A298" s="12">
        <v>453</v>
      </c>
      <c r="B298" s="12" t="s">
        <v>155</v>
      </c>
      <c r="C298" s="13"/>
      <c r="D298" s="14">
        <v>28</v>
      </c>
      <c r="E298" s="14">
        <v>2</v>
      </c>
      <c r="F298" s="14">
        <v>940</v>
      </c>
      <c r="G298" s="14">
        <v>22</v>
      </c>
      <c r="H298" s="14">
        <v>78</v>
      </c>
      <c r="I298" s="14">
        <v>1070</v>
      </c>
      <c r="J298" s="14">
        <v>20776</v>
      </c>
      <c r="K298">
        <v>121130</v>
      </c>
      <c r="L298" s="14">
        <v>1086</v>
      </c>
      <c r="M298" s="13"/>
      <c r="N298" s="13"/>
      <c r="O298" s="13"/>
      <c r="P298" s="13"/>
      <c r="Q298" s="13"/>
      <c r="R298" s="14">
        <f t="shared" si="27"/>
        <v>142992</v>
      </c>
      <c r="S298" s="14">
        <f t="shared" si="28"/>
        <v>144062</v>
      </c>
      <c r="T298" s="15">
        <f t="shared" si="29"/>
        <v>0.99257264233455045</v>
      </c>
      <c r="U298" s="14"/>
      <c r="V298" s="15"/>
      <c r="W298" s="14"/>
      <c r="X298" s="15"/>
    </row>
    <row r="299" spans="1:24" x14ac:dyDescent="0.3">
      <c r="A299" s="12">
        <v>454</v>
      </c>
      <c r="B299" s="12" t="s">
        <v>156</v>
      </c>
      <c r="C299" s="13"/>
      <c r="D299" s="13"/>
      <c r="E299" s="13"/>
      <c r="F299" s="14">
        <v>19</v>
      </c>
      <c r="G299" s="13"/>
      <c r="H299" s="14">
        <v>2</v>
      </c>
      <c r="I299" s="14">
        <v>21</v>
      </c>
      <c r="J299" s="13"/>
      <c r="K299">
        <v>692</v>
      </c>
      <c r="L299" s="14">
        <v>15</v>
      </c>
      <c r="M299" s="13"/>
      <c r="N299" s="13"/>
      <c r="O299" s="13"/>
      <c r="P299" s="13"/>
      <c r="Q299" s="13"/>
      <c r="R299" s="14">
        <f t="shared" si="27"/>
        <v>707</v>
      </c>
      <c r="S299" s="14">
        <f t="shared" si="28"/>
        <v>728</v>
      </c>
      <c r="T299" s="15">
        <f t="shared" si="29"/>
        <v>0.97115384615384615</v>
      </c>
      <c r="U299" s="13"/>
      <c r="V299" s="13"/>
      <c r="W299" s="14"/>
      <c r="X299" s="15"/>
    </row>
    <row r="300" spans="1:24" x14ac:dyDescent="0.3">
      <c r="R300" s="14"/>
      <c r="S300" s="14"/>
      <c r="T300" s="15"/>
    </row>
    <row r="301" spans="1:24" x14ac:dyDescent="0.3">
      <c r="R301" s="14"/>
      <c r="S301" s="14"/>
      <c r="T301" s="15"/>
    </row>
    <row r="302" spans="1:24" x14ac:dyDescent="0.3">
      <c r="A302" s="13"/>
      <c r="B302" s="16" t="s">
        <v>52</v>
      </c>
      <c r="C302" s="13"/>
      <c r="D302" s="14">
        <v>50</v>
      </c>
      <c r="E302" s="14">
        <v>2</v>
      </c>
      <c r="F302" s="14">
        <v>1558</v>
      </c>
      <c r="G302" s="14">
        <v>96</v>
      </c>
      <c r="H302" s="14">
        <v>800</v>
      </c>
      <c r="I302" s="14">
        <v>2506</v>
      </c>
      <c r="J302" s="14">
        <v>28100</v>
      </c>
      <c r="K302">
        <f>SUM(K292:K299)</f>
        <v>415308</v>
      </c>
      <c r="L302" s="14">
        <v>2448</v>
      </c>
      <c r="M302" s="13"/>
      <c r="N302" s="13"/>
      <c r="O302" s="13"/>
      <c r="P302" s="13"/>
      <c r="Q302" s="13"/>
      <c r="R302" s="14">
        <f t="shared" si="27"/>
        <v>445856</v>
      </c>
      <c r="S302" s="14">
        <f t="shared" si="28"/>
        <v>448362</v>
      </c>
      <c r="T302" s="15">
        <f t="shared" si="29"/>
        <v>0.99441076630044478</v>
      </c>
      <c r="U302" s="14"/>
      <c r="V302" s="15"/>
      <c r="W302" s="14"/>
      <c r="X302" s="15"/>
    </row>
    <row r="303" spans="1:24" x14ac:dyDescent="0.3">
      <c r="A303" s="13"/>
      <c r="B303" s="16" t="s">
        <v>53</v>
      </c>
      <c r="C303" s="15">
        <v>0</v>
      </c>
      <c r="D303" s="17">
        <v>1.7000000000000001E-2</v>
      </c>
      <c r="E303" s="15">
        <v>1</v>
      </c>
      <c r="F303" s="17">
        <v>0.23100000000000001</v>
      </c>
      <c r="G303" s="17">
        <v>0.158</v>
      </c>
      <c r="H303" s="17">
        <v>7.2999999999999995E-2</v>
      </c>
      <c r="I303" s="17">
        <v>0.11799999999999999</v>
      </c>
      <c r="J303" s="17">
        <v>0.89100000000000001</v>
      </c>
      <c r="K303" s="17">
        <f>K302/$I$314</f>
        <v>0.18527368049136506</v>
      </c>
      <c r="L303" s="17">
        <v>0.215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7">
        <f>R302/$P$314</f>
        <v>0.19516354603254507</v>
      </c>
      <c r="S303" s="17">
        <f>S302/$Q$314</f>
        <v>0.19445521469519034</v>
      </c>
      <c r="T303" s="13"/>
      <c r="U303" s="17"/>
      <c r="V303" s="13"/>
      <c r="W303" s="17"/>
      <c r="X303" s="13"/>
    </row>
    <row r="304" spans="1:24" ht="18" x14ac:dyDescent="0.35">
      <c r="A304" s="18"/>
    </row>
    <row r="305" spans="1:24" ht="17.399999999999999" customHeight="1" x14ac:dyDescent="0.3">
      <c r="A305" s="1" t="s">
        <v>157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8" spans="1:24" x14ac:dyDescent="0.3">
      <c r="A308" s="10" t="s">
        <v>5</v>
      </c>
      <c r="B308" s="10"/>
      <c r="C308" s="10"/>
      <c r="D308" s="10"/>
      <c r="E308" s="10"/>
      <c r="F308" s="10"/>
      <c r="G308" s="10"/>
      <c r="H308" s="10"/>
      <c r="I308" s="10" t="s">
        <v>6</v>
      </c>
      <c r="J308" s="10"/>
      <c r="K308" s="19"/>
      <c r="L308" s="6" t="s">
        <v>7</v>
      </c>
      <c r="M308" s="6" t="s">
        <v>7</v>
      </c>
      <c r="N308" s="6" t="s">
        <v>8</v>
      </c>
      <c r="O308" s="6" t="s">
        <v>8</v>
      </c>
      <c r="P308" s="7"/>
      <c r="Q308" s="7"/>
      <c r="R308" s="7"/>
      <c r="S308" s="10"/>
      <c r="T308" s="10"/>
      <c r="U308" s="10"/>
      <c r="V308" s="10"/>
    </row>
    <row r="309" spans="1:24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9"/>
      <c r="L309" s="6" t="s">
        <v>9</v>
      </c>
      <c r="M309" s="6" t="s">
        <v>10</v>
      </c>
      <c r="N309" s="6" t="s">
        <v>11</v>
      </c>
      <c r="O309" s="6" t="s">
        <v>12</v>
      </c>
      <c r="P309" s="7"/>
      <c r="Q309" s="7"/>
      <c r="R309" s="7"/>
      <c r="S309" s="10"/>
      <c r="T309" s="10"/>
      <c r="U309" s="10"/>
      <c r="V309" s="10"/>
    </row>
    <row r="310" spans="1:24" x14ac:dyDescent="0.3">
      <c r="A310" s="7"/>
      <c r="B310" s="6" t="s">
        <v>15</v>
      </c>
      <c r="C310" s="6" t="s">
        <v>9</v>
      </c>
      <c r="D310" s="6" t="s">
        <v>10</v>
      </c>
      <c r="E310" s="6" t="s">
        <v>16</v>
      </c>
      <c r="F310" s="7"/>
      <c r="G310" s="6" t="s">
        <v>17</v>
      </c>
      <c r="H310" s="6" t="s">
        <v>18</v>
      </c>
      <c r="I310" s="6" t="s">
        <v>159</v>
      </c>
      <c r="J310" s="6" t="s">
        <v>9</v>
      </c>
      <c r="K310" s="6" t="s">
        <v>10</v>
      </c>
      <c r="L310" s="6" t="s">
        <v>19</v>
      </c>
      <c r="M310" s="6" t="s">
        <v>19</v>
      </c>
      <c r="N310" s="6" t="s">
        <v>8</v>
      </c>
      <c r="O310" s="6" t="s">
        <v>8</v>
      </c>
      <c r="P310" s="6" t="s">
        <v>17</v>
      </c>
      <c r="Q310" s="7"/>
      <c r="R310" s="6" t="s">
        <v>20</v>
      </c>
      <c r="S310" s="7"/>
      <c r="T310" s="7"/>
      <c r="U310" s="7"/>
      <c r="V310" s="7"/>
    </row>
    <row r="311" spans="1:24" x14ac:dyDescent="0.3">
      <c r="A311" s="6" t="s">
        <v>23</v>
      </c>
      <c r="B311" s="6" t="s">
        <v>24</v>
      </c>
      <c r="C311" s="6" t="s">
        <v>25</v>
      </c>
      <c r="D311" s="6" t="s">
        <v>26</v>
      </c>
      <c r="E311" s="6" t="s">
        <v>27</v>
      </c>
      <c r="F311" s="6" t="s">
        <v>28</v>
      </c>
      <c r="G311" s="6" t="s">
        <v>29</v>
      </c>
      <c r="H311" s="6" t="s">
        <v>30</v>
      </c>
      <c r="I311" s="6" t="s">
        <v>160</v>
      </c>
      <c r="J311" s="6" t="s">
        <v>25</v>
      </c>
      <c r="K311" s="6" t="s">
        <v>26</v>
      </c>
      <c r="L311" s="6" t="s">
        <v>25</v>
      </c>
      <c r="M311" s="6" t="s">
        <v>26</v>
      </c>
      <c r="N311" s="6" t="s">
        <v>31</v>
      </c>
      <c r="O311" s="6" t="s">
        <v>32</v>
      </c>
      <c r="P311" s="6" t="s">
        <v>6</v>
      </c>
      <c r="Q311" s="6" t="s">
        <v>17</v>
      </c>
      <c r="R311" s="6" t="s">
        <v>6</v>
      </c>
      <c r="S311" s="6"/>
      <c r="T311" s="6"/>
      <c r="U311" s="6"/>
      <c r="V311" s="6"/>
    </row>
    <row r="314" spans="1:24" x14ac:dyDescent="0.3">
      <c r="A314" s="13"/>
      <c r="B314" s="14">
        <v>2906</v>
      </c>
      <c r="C314" s="14">
        <v>2</v>
      </c>
      <c r="D314" s="14">
        <v>6757</v>
      </c>
      <c r="E314" s="14">
        <v>608</v>
      </c>
      <c r="F314" s="14">
        <v>10936</v>
      </c>
      <c r="G314" s="20">
        <v>21209</v>
      </c>
      <c r="H314" s="14">
        <v>31535</v>
      </c>
      <c r="I314">
        <f>SUM(K302,K276,K250,K200,K165,K126,K101,K44)</f>
        <v>2241592</v>
      </c>
      <c r="J314" s="14">
        <v>11398</v>
      </c>
      <c r="K314" s="13"/>
      <c r="L314" s="13"/>
      <c r="M314" s="13"/>
      <c r="N314" s="13"/>
      <c r="O314" s="13"/>
      <c r="P314" s="20">
        <f>SUM(H314:L314)</f>
        <v>2284525</v>
      </c>
      <c r="Q314" s="20">
        <f>SUM(G314,P314)</f>
        <v>2305734</v>
      </c>
      <c r="R314" s="21">
        <v>0.66900000000000004</v>
      </c>
      <c r="S314" s="14"/>
      <c r="T314" s="17"/>
      <c r="U314" s="14"/>
      <c r="V314" s="17"/>
    </row>
  </sheetData>
  <mergeCells count="111">
    <mergeCell ref="A258:C258"/>
    <mergeCell ref="A284:C284"/>
    <mergeCell ref="C6:E6"/>
    <mergeCell ref="A52:C52"/>
    <mergeCell ref="A109:C109"/>
    <mergeCell ref="A134:C134"/>
    <mergeCell ref="A173:C173"/>
    <mergeCell ref="A208:C208"/>
    <mergeCell ref="A305:X305"/>
    <mergeCell ref="A308:H309"/>
    <mergeCell ref="I308:J309"/>
    <mergeCell ref="S308:T308"/>
    <mergeCell ref="U308:V308"/>
    <mergeCell ref="S309:T309"/>
    <mergeCell ref="U309:V309"/>
    <mergeCell ref="A286:B287"/>
    <mergeCell ref="C286:J287"/>
    <mergeCell ref="K286:L287"/>
    <mergeCell ref="T286:U286"/>
    <mergeCell ref="V286:W286"/>
    <mergeCell ref="R287:S287"/>
    <mergeCell ref="T287:U287"/>
    <mergeCell ref="V287:W287"/>
    <mergeCell ref="T261:U261"/>
    <mergeCell ref="V261:W261"/>
    <mergeCell ref="A279:X279"/>
    <mergeCell ref="A280:U280"/>
    <mergeCell ref="V280:X280"/>
    <mergeCell ref="C283:X283"/>
    <mergeCell ref="A253:X253"/>
    <mergeCell ref="A254:U254"/>
    <mergeCell ref="V254:X254"/>
    <mergeCell ref="C257:X257"/>
    <mergeCell ref="A260:B261"/>
    <mergeCell ref="C260:J261"/>
    <mergeCell ref="K260:L261"/>
    <mergeCell ref="T260:U260"/>
    <mergeCell ref="V260:W260"/>
    <mergeCell ref="R261:S261"/>
    <mergeCell ref="A210:B211"/>
    <mergeCell ref="C210:J211"/>
    <mergeCell ref="K210:L211"/>
    <mergeCell ref="T210:U210"/>
    <mergeCell ref="V210:W210"/>
    <mergeCell ref="R211:S211"/>
    <mergeCell ref="T211:U211"/>
    <mergeCell ref="V211:W211"/>
    <mergeCell ref="T176:U176"/>
    <mergeCell ref="V176:W176"/>
    <mergeCell ref="A203:X203"/>
    <mergeCell ref="A204:U204"/>
    <mergeCell ref="V204:X204"/>
    <mergeCell ref="C207:X207"/>
    <mergeCell ref="A168:X168"/>
    <mergeCell ref="A169:U169"/>
    <mergeCell ref="V169:X169"/>
    <mergeCell ref="C172:X172"/>
    <mergeCell ref="A175:B176"/>
    <mergeCell ref="C175:J176"/>
    <mergeCell ref="K175:L176"/>
    <mergeCell ref="T175:U175"/>
    <mergeCell ref="V175:W175"/>
    <mergeCell ref="R176:S176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2:U112"/>
    <mergeCell ref="V112:W112"/>
    <mergeCell ref="A129:X129"/>
    <mergeCell ref="A130:U130"/>
    <mergeCell ref="V130:X130"/>
    <mergeCell ref="C133:X133"/>
    <mergeCell ref="A104:X104"/>
    <mergeCell ref="A105:U105"/>
    <mergeCell ref="V105:X105"/>
    <mergeCell ref="C108:X108"/>
    <mergeCell ref="A111:B112"/>
    <mergeCell ref="C111:J112"/>
    <mergeCell ref="K111:L112"/>
    <mergeCell ref="T111:U111"/>
    <mergeCell ref="V111:W111"/>
    <mergeCell ref="R112:S112"/>
    <mergeCell ref="A54:B55"/>
    <mergeCell ref="C54:J55"/>
    <mergeCell ref="K54:L55"/>
    <mergeCell ref="T54:U54"/>
    <mergeCell ref="V54:W54"/>
    <mergeCell ref="R55:S55"/>
    <mergeCell ref="T55:U55"/>
    <mergeCell ref="V55:W55"/>
    <mergeCell ref="T9:U9"/>
    <mergeCell ref="V9:W9"/>
    <mergeCell ref="A47:X47"/>
    <mergeCell ref="A48:U48"/>
    <mergeCell ref="V48:X48"/>
    <mergeCell ref="C51:X51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2025-05-21T14:49:41Z</dcterms:created>
  <dcterms:modified xsi:type="dcterms:W3CDTF">2025-05-21T17:55:22Z</dcterms:modified>
</cp:coreProperties>
</file>